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dcliffe\Google Drive\RBJSL Board Stuff\Spring 2020 Religation\"/>
    </mc:Choice>
  </mc:AlternateContent>
  <xr:revisionPtr revIDLastSave="0" documentId="8_{475E2821-6A88-4208-AC28-3948FD080451}" xr6:coauthVersionLast="45" xr6:coauthVersionMax="45" xr10:uidLastSave="{00000000-0000-0000-0000-000000000000}"/>
  <bookViews>
    <workbookView xWindow="12750" yWindow="5640" windowWidth="21600" windowHeight="11505" xr2:uid="{0A8255BE-FA43-4B71-A1B9-4362567EE590}"/>
  </bookViews>
  <sheets>
    <sheet name="Fall Stand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7" i="1" l="1"/>
  <c r="K87" i="1"/>
  <c r="B87" i="1"/>
  <c r="L86" i="1"/>
  <c r="K86" i="1"/>
  <c r="B86" i="1"/>
  <c r="L85" i="1"/>
  <c r="K85" i="1"/>
  <c r="B85" i="1"/>
  <c r="L84" i="1"/>
  <c r="K84" i="1"/>
  <c r="B84" i="1"/>
  <c r="L83" i="1"/>
  <c r="K83" i="1"/>
  <c r="B83" i="1"/>
  <c r="L82" i="1"/>
  <c r="K82" i="1"/>
  <c r="B82" i="1"/>
  <c r="L81" i="1"/>
  <c r="K81" i="1"/>
  <c r="B81" i="1"/>
  <c r="L80" i="1"/>
  <c r="K80" i="1"/>
  <c r="B80" i="1"/>
  <c r="L79" i="1"/>
  <c r="K79" i="1"/>
  <c r="B79" i="1"/>
  <c r="L78" i="1"/>
  <c r="K78" i="1"/>
  <c r="B78" i="1"/>
  <c r="L77" i="1"/>
  <c r="K77" i="1"/>
  <c r="B77" i="1"/>
  <c r="L76" i="1"/>
  <c r="K76" i="1"/>
  <c r="B76" i="1"/>
  <c r="L75" i="1"/>
  <c r="K75" i="1"/>
  <c r="B75" i="1"/>
  <c r="L74" i="1"/>
  <c r="K74" i="1"/>
  <c r="B74" i="1"/>
  <c r="L73" i="1"/>
  <c r="K73" i="1"/>
  <c r="B73" i="1"/>
  <c r="L72" i="1"/>
  <c r="K72" i="1"/>
  <c r="B72" i="1"/>
  <c r="L71" i="1"/>
  <c r="K71" i="1"/>
  <c r="B71" i="1"/>
  <c r="L70" i="1"/>
  <c r="K70" i="1"/>
  <c r="B70" i="1"/>
  <c r="L69" i="1"/>
  <c r="K69" i="1"/>
  <c r="B69" i="1"/>
  <c r="L68" i="1"/>
  <c r="K68" i="1"/>
  <c r="B68" i="1"/>
  <c r="L67" i="1"/>
  <c r="K67" i="1"/>
  <c r="B67" i="1"/>
  <c r="L66" i="1"/>
  <c r="K66" i="1"/>
  <c r="B66" i="1"/>
  <c r="L65" i="1"/>
  <c r="K65" i="1"/>
  <c r="B65" i="1"/>
  <c r="L64" i="1"/>
  <c r="K64" i="1"/>
  <c r="B64" i="1"/>
  <c r="L63" i="1"/>
  <c r="K63" i="1"/>
  <c r="B63" i="1"/>
  <c r="L62" i="1"/>
  <c r="K62" i="1"/>
  <c r="B62" i="1"/>
  <c r="L61" i="1"/>
  <c r="K61" i="1"/>
  <c r="B61" i="1"/>
  <c r="L60" i="1"/>
  <c r="K60" i="1"/>
  <c r="B60" i="1"/>
  <c r="L59" i="1"/>
  <c r="K59" i="1"/>
  <c r="B59" i="1"/>
  <c r="L58" i="1"/>
  <c r="K58" i="1"/>
  <c r="B58" i="1"/>
  <c r="L57" i="1"/>
  <c r="K57" i="1"/>
  <c r="B57" i="1"/>
  <c r="L56" i="1"/>
  <c r="K56" i="1"/>
  <c r="B56" i="1"/>
  <c r="L55" i="1"/>
  <c r="K55" i="1"/>
  <c r="B55" i="1"/>
  <c r="L54" i="1"/>
  <c r="K54" i="1"/>
  <c r="B54" i="1"/>
  <c r="L53" i="1"/>
  <c r="K53" i="1"/>
  <c r="B53" i="1"/>
  <c r="L52" i="1"/>
  <c r="K52" i="1"/>
  <c r="B52" i="1"/>
  <c r="L51" i="1"/>
  <c r="K51" i="1"/>
  <c r="B51" i="1"/>
  <c r="L50" i="1"/>
  <c r="K50" i="1"/>
  <c r="B50" i="1"/>
  <c r="L49" i="1"/>
  <c r="K49" i="1"/>
  <c r="B49" i="1"/>
  <c r="L48" i="1"/>
  <c r="K48" i="1"/>
  <c r="B48" i="1"/>
  <c r="L47" i="1"/>
  <c r="K47" i="1"/>
  <c r="B47" i="1"/>
  <c r="L46" i="1"/>
  <c r="K46" i="1"/>
  <c r="B46" i="1"/>
  <c r="L45" i="1"/>
  <c r="K45" i="1"/>
  <c r="B45" i="1"/>
  <c r="L44" i="1"/>
  <c r="K44" i="1"/>
  <c r="B44" i="1"/>
  <c r="L43" i="1"/>
  <c r="K43" i="1"/>
  <c r="B43" i="1"/>
  <c r="L42" i="1"/>
  <c r="K42" i="1"/>
  <c r="B42" i="1"/>
  <c r="L41" i="1"/>
  <c r="K41" i="1"/>
  <c r="B41" i="1"/>
  <c r="L40" i="1"/>
  <c r="K40" i="1"/>
  <c r="B40" i="1"/>
  <c r="L39" i="1"/>
  <c r="K39" i="1"/>
  <c r="B39" i="1"/>
  <c r="L38" i="1"/>
  <c r="K38" i="1"/>
  <c r="B38" i="1"/>
  <c r="L37" i="1"/>
  <c r="K37" i="1"/>
  <c r="B37" i="1"/>
  <c r="L36" i="1"/>
  <c r="K36" i="1"/>
  <c r="B36" i="1"/>
  <c r="L35" i="1"/>
  <c r="K35" i="1"/>
  <c r="B35" i="1"/>
  <c r="L34" i="1"/>
  <c r="K34" i="1"/>
  <c r="B34" i="1"/>
  <c r="L33" i="1"/>
  <c r="K33" i="1"/>
  <c r="B33" i="1"/>
  <c r="L32" i="1"/>
  <c r="K32" i="1"/>
  <c r="B32" i="1"/>
  <c r="L31" i="1"/>
  <c r="K31" i="1"/>
  <c r="B31" i="1"/>
  <c r="L30" i="1"/>
  <c r="K30" i="1"/>
  <c r="B30" i="1"/>
  <c r="L29" i="1"/>
  <c r="K29" i="1"/>
  <c r="B29" i="1"/>
  <c r="L28" i="1"/>
  <c r="K28" i="1"/>
  <c r="B28" i="1"/>
  <c r="L27" i="1"/>
  <c r="K27" i="1"/>
  <c r="B27" i="1"/>
  <c r="L26" i="1"/>
  <c r="K26" i="1"/>
  <c r="B26" i="1"/>
  <c r="L25" i="1"/>
  <c r="K25" i="1"/>
  <c r="B25" i="1"/>
  <c r="L24" i="1"/>
  <c r="K24" i="1"/>
  <c r="B24" i="1"/>
  <c r="L23" i="1"/>
  <c r="K23" i="1"/>
  <c r="B23" i="1"/>
  <c r="L22" i="1"/>
  <c r="K22" i="1"/>
  <c r="B22" i="1"/>
  <c r="L21" i="1"/>
  <c r="K21" i="1"/>
  <c r="B21" i="1"/>
  <c r="L20" i="1"/>
  <c r="K20" i="1"/>
  <c r="B20" i="1"/>
  <c r="L19" i="1"/>
  <c r="K19" i="1"/>
  <c r="B19" i="1"/>
  <c r="L18" i="1"/>
  <c r="K18" i="1"/>
  <c r="B18" i="1"/>
  <c r="L17" i="1"/>
  <c r="K17" i="1"/>
  <c r="B17" i="1"/>
  <c r="L16" i="1"/>
  <c r="K16" i="1"/>
  <c r="B16" i="1"/>
  <c r="L15" i="1"/>
  <c r="K15" i="1"/>
  <c r="B15" i="1"/>
  <c r="L14" i="1"/>
  <c r="K14" i="1"/>
  <c r="B14" i="1"/>
  <c r="L13" i="1"/>
  <c r="K13" i="1"/>
  <c r="B13" i="1"/>
  <c r="L12" i="1"/>
  <c r="K12" i="1"/>
  <c r="B12" i="1"/>
  <c r="L11" i="1"/>
  <c r="K11" i="1"/>
  <c r="B11" i="1"/>
  <c r="L10" i="1"/>
  <c r="K10" i="1"/>
  <c r="B10" i="1"/>
  <c r="L9" i="1"/>
  <c r="K9" i="1"/>
  <c r="B9" i="1"/>
  <c r="L8" i="1"/>
  <c r="K8" i="1"/>
  <c r="B8" i="1"/>
  <c r="L7" i="1"/>
  <c r="K7" i="1"/>
  <c r="B7" i="1"/>
  <c r="L6" i="1"/>
  <c r="K6" i="1"/>
  <c r="B6" i="1"/>
  <c r="L5" i="1"/>
  <c r="K5" i="1"/>
  <c r="B5" i="1"/>
  <c r="L4" i="1"/>
  <c r="K4" i="1"/>
  <c r="B4" i="1"/>
  <c r="L3" i="1"/>
  <c r="K3" i="1"/>
  <c r="B3" i="1"/>
  <c r="L2" i="1"/>
  <c r="K2" i="1"/>
  <c r="B2" i="1"/>
</calcChain>
</file>

<file path=xl/sharedStrings.xml><?xml version="1.0" encoding="utf-8"?>
<sst xmlns="http://schemas.openxmlformats.org/spreadsheetml/2006/main" count="786" uniqueCount="169">
  <si>
    <t>Fall 2019 Div</t>
  </si>
  <si>
    <t>Team-Fall Div</t>
  </si>
  <si>
    <t>Fall Team</t>
  </si>
  <si>
    <t>Games</t>
  </si>
  <si>
    <t>Wins</t>
  </si>
  <si>
    <t>Losses</t>
  </si>
  <si>
    <t>Ties</t>
  </si>
  <si>
    <t>Points</t>
  </si>
  <si>
    <t>Goals For</t>
  </si>
  <si>
    <t>Goals Against</t>
  </si>
  <si>
    <t>Game Differential</t>
  </si>
  <si>
    <t>Score Differential</t>
  </si>
  <si>
    <t>Girls 2006T1(14)</t>
  </si>
  <si>
    <t>PVL Inferno</t>
  </si>
  <si>
    <t>10</t>
  </si>
  <si>
    <t>9</t>
  </si>
  <si>
    <t>0</t>
  </si>
  <si>
    <t>1</t>
  </si>
  <si>
    <t>28</t>
  </si>
  <si>
    <t>37</t>
  </si>
  <si>
    <t>3</t>
  </si>
  <si>
    <t>EXE Blue Eagles (2007 Girls)</t>
  </si>
  <si>
    <t>7</t>
  </si>
  <si>
    <t>21</t>
  </si>
  <si>
    <t>22</t>
  </si>
  <si>
    <t>15</t>
  </si>
  <si>
    <t>AMI Aife</t>
  </si>
  <si>
    <t>6</t>
  </si>
  <si>
    <t>19</t>
  </si>
  <si>
    <t>COC Blue Crushers</t>
  </si>
  <si>
    <t>11</t>
  </si>
  <si>
    <t>2</t>
  </si>
  <si>
    <t>16</t>
  </si>
  <si>
    <t>32</t>
  </si>
  <si>
    <t>WIL Stampede</t>
  </si>
  <si>
    <t>13</t>
  </si>
  <si>
    <t>TUL Lady Trojans Folk</t>
  </si>
  <si>
    <t>5</t>
  </si>
  <si>
    <t>12</t>
  </si>
  <si>
    <t>20</t>
  </si>
  <si>
    <t>SVL u13 Girls</t>
  </si>
  <si>
    <t>8</t>
  </si>
  <si>
    <t>Girls 2007T2(13)</t>
  </si>
  <si>
    <t>BLU Eagles</t>
  </si>
  <si>
    <t>24</t>
  </si>
  <si>
    <t>UPM Chasing Greatness</t>
  </si>
  <si>
    <t>39</t>
  </si>
  <si>
    <t>MUL Divas</t>
  </si>
  <si>
    <t>4</t>
  </si>
  <si>
    <t>27</t>
  </si>
  <si>
    <t>PVL Pumas</t>
  </si>
  <si>
    <t>26</t>
  </si>
  <si>
    <t>PIN Berks 2007 Warriors</t>
  </si>
  <si>
    <t>23</t>
  </si>
  <si>
    <t>TWI U13G Cobras</t>
  </si>
  <si>
    <t>CON U13G White</t>
  </si>
  <si>
    <t>44</t>
  </si>
  <si>
    <t>Girls 2008T1(12)A</t>
  </si>
  <si>
    <t>EXE Blue Eagles (2008 Girls)</t>
  </si>
  <si>
    <t>33</t>
  </si>
  <si>
    <t>62</t>
  </si>
  <si>
    <t>FLE Tigers U12G</t>
  </si>
  <si>
    <t>41</t>
  </si>
  <si>
    <t>MYE United U12 Girls</t>
  </si>
  <si>
    <t>TWI U12G Green Machine</t>
  </si>
  <si>
    <t>14</t>
  </si>
  <si>
    <t>AMI Hurricanes</t>
  </si>
  <si>
    <t>31</t>
  </si>
  <si>
    <t>25</t>
  </si>
  <si>
    <t>SVL u12 Girls</t>
  </si>
  <si>
    <t>35</t>
  </si>
  <si>
    <t>WYO Levering</t>
  </si>
  <si>
    <t>43</t>
  </si>
  <si>
    <t>WIL Inferno</t>
  </si>
  <si>
    <t>48</t>
  </si>
  <si>
    <t>TOP 08 Girls Bullets</t>
  </si>
  <si>
    <t>60</t>
  </si>
  <si>
    <t>Girls 2008T1(12)B</t>
  </si>
  <si>
    <t>WIL Crush</t>
  </si>
  <si>
    <t>30</t>
  </si>
  <si>
    <t>KUT Girls U13</t>
  </si>
  <si>
    <t>UPM Eliminators</t>
  </si>
  <si>
    <t>18</t>
  </si>
  <si>
    <t>BLU Blue Diamonds</t>
  </si>
  <si>
    <t>45</t>
  </si>
  <si>
    <t>TUL Lady Trojans Raifsnider</t>
  </si>
  <si>
    <t>EXE White Eagles (2008 Girls)</t>
  </si>
  <si>
    <t>OLE U12G Kelly</t>
  </si>
  <si>
    <t>61</t>
  </si>
  <si>
    <t>PVL Panthers</t>
  </si>
  <si>
    <t>67</t>
  </si>
  <si>
    <t>Girls 2009T1(11)</t>
  </si>
  <si>
    <t>PVL Blaze</t>
  </si>
  <si>
    <t>50</t>
  </si>
  <si>
    <t>COC Blue Wings</t>
  </si>
  <si>
    <t>EXE Blue Eagles (2009 Girls)</t>
  </si>
  <si>
    <t>WIL Strikers</t>
  </si>
  <si>
    <t>29</t>
  </si>
  <si>
    <t>MUL 11GGold</t>
  </si>
  <si>
    <t>55</t>
  </si>
  <si>
    <t>PIN Berks 2009 Ninjas</t>
  </si>
  <si>
    <t>52</t>
  </si>
  <si>
    <t>Girls 2009T2(11)</t>
  </si>
  <si>
    <t>HAM Heat</t>
  </si>
  <si>
    <t>34</t>
  </si>
  <si>
    <t>FLE Tigers U11G</t>
  </si>
  <si>
    <t>TWI U11G Tornadoes</t>
  </si>
  <si>
    <t>BLU Honey Badgers</t>
  </si>
  <si>
    <t>WIL Flash</t>
  </si>
  <si>
    <t>WIL Spirit</t>
  </si>
  <si>
    <t>CON U11G White</t>
  </si>
  <si>
    <t>EXE White Eagles (2009 Girls)</t>
  </si>
  <si>
    <t>MUL Yellow Jackets</t>
  </si>
  <si>
    <t>17</t>
  </si>
  <si>
    <t>53</t>
  </si>
  <si>
    <t>SVL U11 Girls</t>
  </si>
  <si>
    <t>Girls 2010T1(10)</t>
  </si>
  <si>
    <t>COC Lady Eagles</t>
  </si>
  <si>
    <t>46</t>
  </si>
  <si>
    <t>BLU Diamond Girls</t>
  </si>
  <si>
    <t>WIL Revolution</t>
  </si>
  <si>
    <t>TUL Lady Trojans Cocco</t>
  </si>
  <si>
    <t>TWI U10G Lightning</t>
  </si>
  <si>
    <t>Girls 2010T2(10)</t>
  </si>
  <si>
    <t>AMI Wildcats</t>
  </si>
  <si>
    <t>51</t>
  </si>
  <si>
    <t>EXE White Eagles (2010 Girls)</t>
  </si>
  <si>
    <t>KUT Girls U10</t>
  </si>
  <si>
    <t>FLE Tigers U10G</t>
  </si>
  <si>
    <t>WIL Union</t>
  </si>
  <si>
    <t>TWI U10G Thunder</t>
  </si>
  <si>
    <t>TOP 10 Girls Bullets</t>
  </si>
  <si>
    <t>54</t>
  </si>
  <si>
    <t>WIL Warriors</t>
  </si>
  <si>
    <t>Girls 2010T3(10)</t>
  </si>
  <si>
    <t>CON U10G White</t>
  </si>
  <si>
    <t>BLU Blue Explosion</t>
  </si>
  <si>
    <t>HAM Stars</t>
  </si>
  <si>
    <t>38</t>
  </si>
  <si>
    <t>MUL 10GWhite</t>
  </si>
  <si>
    <t>MOU 2010 Girls</t>
  </si>
  <si>
    <t>WYO Duncan</t>
  </si>
  <si>
    <t>76</t>
  </si>
  <si>
    <t>Girls 2011T1(09)</t>
  </si>
  <si>
    <t>EXE Blue Eagles (2011 Girls)</t>
  </si>
  <si>
    <t>SVL u9 Girls Red</t>
  </si>
  <si>
    <t>BLU Little Eagles</t>
  </si>
  <si>
    <t>PIN Berks 2011</t>
  </si>
  <si>
    <t>WIL Thunder</t>
  </si>
  <si>
    <t>TUL Lady Trojans Glass</t>
  </si>
  <si>
    <t>WIL Liberty</t>
  </si>
  <si>
    <t>36</t>
  </si>
  <si>
    <t>EXE White Eagles (2011 Girls)</t>
  </si>
  <si>
    <t>CON U9G White</t>
  </si>
  <si>
    <t>TWI U09G Lightning</t>
  </si>
  <si>
    <t>49</t>
  </si>
  <si>
    <t>COC Lightning</t>
  </si>
  <si>
    <t>Girls 2011T3(09)</t>
  </si>
  <si>
    <t>SVL u9 Girls Blk</t>
  </si>
  <si>
    <t>WIL Fierce</t>
  </si>
  <si>
    <t>MUL 9GWhite</t>
  </si>
  <si>
    <t>40</t>
  </si>
  <si>
    <t>BLU Lady Eagles</t>
  </si>
  <si>
    <t>FLE Tigers U9G</t>
  </si>
  <si>
    <t>AMI Owls</t>
  </si>
  <si>
    <t>MUL Crushers</t>
  </si>
  <si>
    <t>HAM Tsunami</t>
  </si>
  <si>
    <t>TUL Lady Trojans Winchester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</si>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</sst>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9D4393-BF0D-482A-8384-9246E848E7EB}" name="Girls_fall_standings" displayName="Girls_fall_standings" ref="A1:L87" totalsRowShown="0">
  <autoFilter ref="A1:L87" xr:uid="{B387ECE9-46EA-43EF-A140-EFBBB2EAC0D8}"/>
  <tableColumns count="12">
    <tableColumn id="1" xr3:uid="{897E48DC-E82C-408B-B46B-0F20A049A04F}" name="Fall 2019 Div"/>
    <tableColumn id="3" xr3:uid="{34409A8D-4DD1-4852-8734-D722E0C36307}" name="Team-Fall Div">
      <calculatedColumnFormula>_xlfn.CONCAT(Girls_fall_standings[[#This Row],[Fall Team]],"-",Girls_fall_standings[[#This Row],[Fall 2019 Div]])</calculatedColumnFormula>
    </tableColumn>
    <tableColumn id="25" xr3:uid="{92316DD3-2BBE-4599-B479-F00579978983}" name="Fall Team"/>
    <tableColumn id="26" xr3:uid="{0F5D5D72-AE90-4875-A573-E1CBD5196BDE}" name="Games"/>
    <tableColumn id="27" xr3:uid="{C95E2FEE-B4A5-49FF-961C-C7A6989ED22C}" name="Wins"/>
    <tableColumn id="28" xr3:uid="{7D6B9057-1A6E-4809-A87E-166A41D4248D}" name="Losses"/>
    <tableColumn id="29" xr3:uid="{70E71829-5D94-4E17-95BA-8C7B6F1EB82D}" name="Ties"/>
    <tableColumn id="30" xr3:uid="{CB628DFE-4266-4F80-96BE-00C1FD3DDA8B}" name="Points"/>
    <tableColumn id="31" xr3:uid="{9A7FCE56-7AD5-4EED-B3E8-EE56BBBB8CB0}" name="Goals For"/>
    <tableColumn id="32" xr3:uid="{0244D868-D4B9-4DE8-8E90-6FA79D858848}" name="Goals Against"/>
    <tableColumn id="2" xr3:uid="{6892AF45-F2CD-4B7E-8B4F-E83408441E08}" name="Game Differential">
      <calculatedColumnFormula>Girls_fall_standings[[#This Row],[Wins]]-Girls_fall_standings[[#This Row],[Losses]]</calculatedColumnFormula>
    </tableColumn>
    <tableColumn id="33" xr3:uid="{E27BB1DD-A547-4BAA-9139-97506646E77C}" name="Score Differential">
      <calculatedColumnFormula>Girls_fall_standings[[#This Row],[Goals For]]-Girls_fall_standings[[#This Row],[Goals Against]]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C40EC-A115-4C87-AE74-81BCA00CB8E5}">
  <dimension ref="A1:L87"/>
  <sheetViews>
    <sheetView tabSelected="1" topLeftCell="C1" workbookViewId="0">
      <selection activeCell="M2" sqref="M2"/>
    </sheetView>
  </sheetViews>
  <sheetFormatPr defaultRowHeight="12.75" x14ac:dyDescent="0.2"/>
  <cols>
    <col min="1" max="2" width="43.42578125" style="1" customWidth="1"/>
    <col min="3" max="3" width="38.7109375" style="1" customWidth="1"/>
    <col min="4" max="4" width="16.7109375" style="1" customWidth="1"/>
    <col min="5" max="5" width="14.85546875" style="1" customWidth="1"/>
    <col min="6" max="6" width="16.42578125" style="1" customWidth="1"/>
    <col min="7" max="7" width="14.140625" style="1" customWidth="1"/>
    <col min="8" max="8" width="13.140625" style="1" customWidth="1"/>
    <col min="9" max="9" width="13" style="1" customWidth="1"/>
    <col min="10" max="11" width="13.140625" style="1" customWidth="1"/>
    <col min="12" max="12" width="12.85546875" style="1" customWidth="1"/>
    <col min="13" max="13" width="9.28515625" style="1" customWidth="1"/>
    <col min="14" max="16384" width="9.140625" style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1" t="s">
        <v>12</v>
      </c>
      <c r="B2" s="1" t="str">
        <f>_xlfn.CONCAT(Girls_fall_standings[[#This Row],[Fall Team]],"-",Girls_fall_standings[[#This Row],[Fall 2019 Div]])</f>
        <v>PVL Inferno-Girls 2006T1(14)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>
        <f>Girls_fall_standings[[#This Row],[Wins]]-Girls_fall_standings[[#This Row],[Losses]]</f>
        <v>9</v>
      </c>
      <c r="L2" s="1">
        <f>Girls_fall_standings[[#This Row],[Goals For]]-Girls_fall_standings[[#This Row],[Goals Against]]</f>
        <v>34</v>
      </c>
    </row>
    <row r="3" spans="1:12" x14ac:dyDescent="0.2">
      <c r="A3" s="1" t="s">
        <v>12</v>
      </c>
      <c r="B3" s="1" t="str">
        <f>_xlfn.CONCAT(Girls_fall_standings[[#This Row],[Fall Team]],"-",Girls_fall_standings[[#This Row],[Fall 2019 Div]])</f>
        <v>EXE Blue Eagles (2007 Girls)-Girls 2006T1(14)</v>
      </c>
      <c r="C3" s="1" t="s">
        <v>21</v>
      </c>
      <c r="D3" s="1" t="s">
        <v>14</v>
      </c>
      <c r="E3" s="1" t="s">
        <v>22</v>
      </c>
      <c r="F3" s="1" t="s">
        <v>20</v>
      </c>
      <c r="G3" s="1" t="s">
        <v>16</v>
      </c>
      <c r="H3" s="1" t="s">
        <v>23</v>
      </c>
      <c r="I3" s="1" t="s">
        <v>24</v>
      </c>
      <c r="J3" s="1" t="s">
        <v>25</v>
      </c>
      <c r="K3" s="1">
        <f>Girls_fall_standings[[#This Row],[Wins]]-Girls_fall_standings[[#This Row],[Losses]]</f>
        <v>4</v>
      </c>
      <c r="L3" s="1">
        <f>Girls_fall_standings[[#This Row],[Goals For]]-Girls_fall_standings[[#This Row],[Goals Against]]</f>
        <v>7</v>
      </c>
    </row>
    <row r="4" spans="1:12" x14ac:dyDescent="0.2">
      <c r="A4" s="1" t="s">
        <v>12</v>
      </c>
      <c r="B4" s="1" t="str">
        <f>_xlfn.CONCAT(Girls_fall_standings[[#This Row],[Fall Team]],"-",Girls_fall_standings[[#This Row],[Fall 2019 Div]])</f>
        <v>AMI Aife-Girls 2006T1(14)</v>
      </c>
      <c r="C4" s="1" t="s">
        <v>26</v>
      </c>
      <c r="D4" s="1" t="s">
        <v>14</v>
      </c>
      <c r="E4" s="1" t="s">
        <v>27</v>
      </c>
      <c r="F4" s="1" t="s">
        <v>20</v>
      </c>
      <c r="G4" s="1" t="s">
        <v>17</v>
      </c>
      <c r="H4" s="1" t="s">
        <v>28</v>
      </c>
      <c r="I4" s="1" t="s">
        <v>23</v>
      </c>
      <c r="J4" s="1" t="s">
        <v>15</v>
      </c>
      <c r="K4" s="1">
        <f>Girls_fall_standings[[#This Row],[Wins]]-Girls_fall_standings[[#This Row],[Losses]]</f>
        <v>3</v>
      </c>
      <c r="L4" s="1">
        <f>Girls_fall_standings[[#This Row],[Goals For]]-Girls_fall_standings[[#This Row],[Goals Against]]</f>
        <v>12</v>
      </c>
    </row>
    <row r="5" spans="1:12" x14ac:dyDescent="0.2">
      <c r="A5" s="1" t="s">
        <v>12</v>
      </c>
      <c r="B5" s="1" t="str">
        <f>_xlfn.CONCAT(Girls_fall_standings[[#This Row],[Fall Team]],"-",Girls_fall_standings[[#This Row],[Fall 2019 Div]])</f>
        <v>COC Blue Crushers-Girls 2006T1(14)</v>
      </c>
      <c r="C5" s="1" t="s">
        <v>29</v>
      </c>
      <c r="D5" s="1" t="s">
        <v>30</v>
      </c>
      <c r="E5" s="1" t="s">
        <v>20</v>
      </c>
      <c r="F5" s="1" t="s">
        <v>27</v>
      </c>
      <c r="G5" s="1" t="s">
        <v>31</v>
      </c>
      <c r="H5" s="1" t="s">
        <v>30</v>
      </c>
      <c r="I5" s="1" t="s">
        <v>32</v>
      </c>
      <c r="J5" s="1" t="s">
        <v>33</v>
      </c>
      <c r="K5" s="1">
        <f>Girls_fall_standings[[#This Row],[Wins]]-Girls_fall_standings[[#This Row],[Losses]]</f>
        <v>-3</v>
      </c>
      <c r="L5" s="1">
        <f>Girls_fall_standings[[#This Row],[Goals For]]-Girls_fall_standings[[#This Row],[Goals Against]]</f>
        <v>-16</v>
      </c>
    </row>
    <row r="6" spans="1:12" x14ac:dyDescent="0.2">
      <c r="A6" s="1" t="s">
        <v>12</v>
      </c>
      <c r="B6" s="1" t="str">
        <f>_xlfn.CONCAT(Girls_fall_standings[[#This Row],[Fall Team]],"-",Girls_fall_standings[[#This Row],[Fall 2019 Div]])</f>
        <v>WIL Stampede-Girls 2006T1(14)</v>
      </c>
      <c r="C6" s="1" t="s">
        <v>34</v>
      </c>
      <c r="D6" s="1" t="s">
        <v>15</v>
      </c>
      <c r="E6" s="1" t="s">
        <v>20</v>
      </c>
      <c r="F6" s="1" t="s">
        <v>27</v>
      </c>
      <c r="G6" s="1" t="s">
        <v>16</v>
      </c>
      <c r="H6" s="1" t="s">
        <v>15</v>
      </c>
      <c r="I6" s="1" t="s">
        <v>35</v>
      </c>
      <c r="J6" s="1" t="s">
        <v>35</v>
      </c>
      <c r="K6" s="1">
        <f>Girls_fall_standings[[#This Row],[Wins]]-Girls_fall_standings[[#This Row],[Losses]]</f>
        <v>-3</v>
      </c>
      <c r="L6" s="1">
        <f>Girls_fall_standings[[#This Row],[Goals For]]-Girls_fall_standings[[#This Row],[Goals Against]]</f>
        <v>0</v>
      </c>
    </row>
    <row r="7" spans="1:12" x14ac:dyDescent="0.2">
      <c r="A7" s="1" t="s">
        <v>12</v>
      </c>
      <c r="B7" s="1" t="str">
        <f>_xlfn.CONCAT(Girls_fall_standings[[#This Row],[Fall Team]],"-",Girls_fall_standings[[#This Row],[Fall 2019 Div]])</f>
        <v>TUL Lady Trojans Folk-Girls 2006T1(14)</v>
      </c>
      <c r="C7" s="1" t="s">
        <v>36</v>
      </c>
      <c r="D7" s="1" t="s">
        <v>15</v>
      </c>
      <c r="E7" s="1" t="s">
        <v>17</v>
      </c>
      <c r="F7" s="1" t="s">
        <v>27</v>
      </c>
      <c r="G7" s="1" t="s">
        <v>31</v>
      </c>
      <c r="H7" s="1" t="s">
        <v>37</v>
      </c>
      <c r="I7" s="1" t="s">
        <v>38</v>
      </c>
      <c r="J7" s="1" t="s">
        <v>39</v>
      </c>
      <c r="K7" s="1">
        <f>Girls_fall_standings[[#This Row],[Wins]]-Girls_fall_standings[[#This Row],[Losses]]</f>
        <v>-5</v>
      </c>
      <c r="L7" s="1">
        <f>Girls_fall_standings[[#This Row],[Goals For]]-Girls_fall_standings[[#This Row],[Goals Against]]</f>
        <v>-8</v>
      </c>
    </row>
    <row r="8" spans="1:12" x14ac:dyDescent="0.2">
      <c r="A8" s="1" t="s">
        <v>12</v>
      </c>
      <c r="B8" s="1" t="str">
        <f>_xlfn.CONCAT(Girls_fall_standings[[#This Row],[Fall Team]],"-",Girls_fall_standings[[#This Row],[Fall 2019 Div]])</f>
        <v>SVL u13 Girls-Girls 2006T1(14)</v>
      </c>
      <c r="C8" s="1" t="s">
        <v>40</v>
      </c>
      <c r="D8" s="1" t="s">
        <v>15</v>
      </c>
      <c r="E8" s="1" t="s">
        <v>17</v>
      </c>
      <c r="F8" s="1" t="s">
        <v>27</v>
      </c>
      <c r="G8" s="1" t="s">
        <v>31</v>
      </c>
      <c r="H8" s="1" t="s">
        <v>37</v>
      </c>
      <c r="I8" s="1" t="s">
        <v>41</v>
      </c>
      <c r="J8" s="1" t="s">
        <v>19</v>
      </c>
      <c r="K8" s="1">
        <f>Girls_fall_standings[[#This Row],[Wins]]-Girls_fall_standings[[#This Row],[Losses]]</f>
        <v>-5</v>
      </c>
      <c r="L8" s="1">
        <f>Girls_fall_standings[[#This Row],[Goals For]]-Girls_fall_standings[[#This Row],[Goals Against]]</f>
        <v>-29</v>
      </c>
    </row>
    <row r="9" spans="1:12" x14ac:dyDescent="0.2">
      <c r="A9" s="1" t="s">
        <v>42</v>
      </c>
      <c r="B9" s="1" t="str">
        <f>_xlfn.CONCAT(Girls_fall_standings[[#This Row],[Fall Team]],"-",Girls_fall_standings[[#This Row],[Fall 2019 Div]])</f>
        <v>BLU Eagles-Girls 2007T2(13)</v>
      </c>
      <c r="C9" s="1" t="s">
        <v>43</v>
      </c>
      <c r="D9" s="1" t="s">
        <v>15</v>
      </c>
      <c r="E9" s="1" t="s">
        <v>41</v>
      </c>
      <c r="F9" s="1" t="s">
        <v>17</v>
      </c>
      <c r="G9" s="1" t="s">
        <v>16</v>
      </c>
      <c r="H9" s="1" t="s">
        <v>44</v>
      </c>
      <c r="I9" s="1" t="s">
        <v>33</v>
      </c>
      <c r="J9" s="1" t="s">
        <v>37</v>
      </c>
      <c r="K9" s="1">
        <f>Girls_fall_standings[[#This Row],[Wins]]-Girls_fall_standings[[#This Row],[Losses]]</f>
        <v>7</v>
      </c>
      <c r="L9" s="1">
        <f>Girls_fall_standings[[#This Row],[Goals For]]-Girls_fall_standings[[#This Row],[Goals Against]]</f>
        <v>27</v>
      </c>
    </row>
    <row r="10" spans="1:12" x14ac:dyDescent="0.2">
      <c r="A10" s="1" t="s">
        <v>42</v>
      </c>
      <c r="B10" s="1" t="str">
        <f>_xlfn.CONCAT(Girls_fall_standings[[#This Row],[Fall Team]],"-",Girls_fall_standings[[#This Row],[Fall 2019 Div]])</f>
        <v>UPM Chasing Greatness-Girls 2007T2(13)</v>
      </c>
      <c r="C10" s="1" t="s">
        <v>45</v>
      </c>
      <c r="D10" s="1" t="s">
        <v>15</v>
      </c>
      <c r="E10" s="1" t="s">
        <v>41</v>
      </c>
      <c r="F10" s="1" t="s">
        <v>17</v>
      </c>
      <c r="G10" s="1" t="s">
        <v>16</v>
      </c>
      <c r="H10" s="1" t="s">
        <v>44</v>
      </c>
      <c r="I10" s="1" t="s">
        <v>46</v>
      </c>
      <c r="J10" s="1" t="s">
        <v>37</v>
      </c>
      <c r="K10" s="1">
        <f>Girls_fall_standings[[#This Row],[Wins]]-Girls_fall_standings[[#This Row],[Losses]]</f>
        <v>7</v>
      </c>
      <c r="L10" s="1">
        <f>Girls_fall_standings[[#This Row],[Goals For]]-Girls_fall_standings[[#This Row],[Goals Against]]</f>
        <v>34</v>
      </c>
    </row>
    <row r="11" spans="1:12" x14ac:dyDescent="0.2">
      <c r="A11" s="1" t="s">
        <v>42</v>
      </c>
      <c r="B11" s="1" t="str">
        <f>_xlfn.CONCAT(Girls_fall_standings[[#This Row],[Fall Team]],"-",Girls_fall_standings[[#This Row],[Fall 2019 Div]])</f>
        <v>MUL Divas-Girls 2007T2(13)</v>
      </c>
      <c r="C11" s="1" t="s">
        <v>47</v>
      </c>
      <c r="D11" s="1" t="s">
        <v>15</v>
      </c>
      <c r="E11" s="1" t="s">
        <v>37</v>
      </c>
      <c r="F11" s="1" t="s">
        <v>48</v>
      </c>
      <c r="G11" s="1" t="s">
        <v>16</v>
      </c>
      <c r="H11" s="1" t="s">
        <v>25</v>
      </c>
      <c r="I11" s="1" t="s">
        <v>49</v>
      </c>
      <c r="J11" s="1" t="s">
        <v>24</v>
      </c>
      <c r="K11" s="1">
        <f>Girls_fall_standings[[#This Row],[Wins]]-Girls_fall_standings[[#This Row],[Losses]]</f>
        <v>1</v>
      </c>
      <c r="L11" s="1">
        <f>Girls_fall_standings[[#This Row],[Goals For]]-Girls_fall_standings[[#This Row],[Goals Against]]</f>
        <v>5</v>
      </c>
    </row>
    <row r="12" spans="1:12" x14ac:dyDescent="0.2">
      <c r="A12" s="1" t="s">
        <v>42</v>
      </c>
      <c r="B12" s="1" t="str">
        <f>_xlfn.CONCAT(Girls_fall_standings[[#This Row],[Fall Team]],"-",Girls_fall_standings[[#This Row],[Fall 2019 Div]])</f>
        <v>PVL Pumas-Girls 2007T2(13)</v>
      </c>
      <c r="C12" s="1" t="s">
        <v>50</v>
      </c>
      <c r="D12" s="1" t="s">
        <v>14</v>
      </c>
      <c r="E12" s="1" t="s">
        <v>20</v>
      </c>
      <c r="F12" s="1" t="s">
        <v>48</v>
      </c>
      <c r="G12" s="1" t="s">
        <v>20</v>
      </c>
      <c r="H12" s="1" t="s">
        <v>38</v>
      </c>
      <c r="I12" s="1" t="s">
        <v>38</v>
      </c>
      <c r="J12" s="1" t="s">
        <v>51</v>
      </c>
      <c r="K12" s="1">
        <f>Girls_fall_standings[[#This Row],[Wins]]-Girls_fall_standings[[#This Row],[Losses]]</f>
        <v>-1</v>
      </c>
      <c r="L12" s="1">
        <f>Girls_fall_standings[[#This Row],[Goals For]]-Girls_fall_standings[[#This Row],[Goals Against]]</f>
        <v>-14</v>
      </c>
    </row>
    <row r="13" spans="1:12" x14ac:dyDescent="0.2">
      <c r="A13" s="1" t="s">
        <v>42</v>
      </c>
      <c r="B13" s="1" t="str">
        <f>_xlfn.CONCAT(Girls_fall_standings[[#This Row],[Fall Team]],"-",Girls_fall_standings[[#This Row],[Fall 2019 Div]])</f>
        <v>PIN Berks 2007 Warriors-Girls 2007T2(13)</v>
      </c>
      <c r="C13" s="1" t="s">
        <v>52</v>
      </c>
      <c r="D13" s="1" t="s">
        <v>15</v>
      </c>
      <c r="E13" s="1" t="s">
        <v>20</v>
      </c>
      <c r="F13" s="1" t="s">
        <v>37</v>
      </c>
      <c r="G13" s="1" t="s">
        <v>17</v>
      </c>
      <c r="H13" s="1" t="s">
        <v>14</v>
      </c>
      <c r="I13" s="1" t="s">
        <v>38</v>
      </c>
      <c r="J13" s="1" t="s">
        <v>53</v>
      </c>
      <c r="K13" s="1">
        <f>Girls_fall_standings[[#This Row],[Wins]]-Girls_fall_standings[[#This Row],[Losses]]</f>
        <v>-2</v>
      </c>
      <c r="L13" s="1">
        <f>Girls_fall_standings[[#This Row],[Goals For]]-Girls_fall_standings[[#This Row],[Goals Against]]</f>
        <v>-11</v>
      </c>
    </row>
    <row r="14" spans="1:12" x14ac:dyDescent="0.2">
      <c r="A14" s="1" t="s">
        <v>42</v>
      </c>
      <c r="B14" s="1" t="str">
        <f>_xlfn.CONCAT(Girls_fall_standings[[#This Row],[Fall Team]],"-",Girls_fall_standings[[#This Row],[Fall 2019 Div]])</f>
        <v>TWI U13G Cobras-Girls 2007T2(13)</v>
      </c>
      <c r="C14" s="1" t="s">
        <v>54</v>
      </c>
      <c r="D14" s="1" t="s">
        <v>15</v>
      </c>
      <c r="E14" s="1" t="s">
        <v>31</v>
      </c>
      <c r="F14" s="1" t="s">
        <v>27</v>
      </c>
      <c r="G14" s="1" t="s">
        <v>17</v>
      </c>
      <c r="H14" s="1" t="s">
        <v>22</v>
      </c>
      <c r="I14" s="1" t="s">
        <v>32</v>
      </c>
      <c r="J14" s="1" t="s">
        <v>32</v>
      </c>
      <c r="K14" s="1">
        <f>Girls_fall_standings[[#This Row],[Wins]]-Girls_fall_standings[[#This Row],[Losses]]</f>
        <v>-4</v>
      </c>
      <c r="L14" s="1">
        <f>Girls_fall_standings[[#This Row],[Goals For]]-Girls_fall_standings[[#This Row],[Goals Against]]</f>
        <v>0</v>
      </c>
    </row>
    <row r="15" spans="1:12" x14ac:dyDescent="0.2">
      <c r="A15" s="1" t="s">
        <v>42</v>
      </c>
      <c r="B15" s="1" t="str">
        <f>_xlfn.CONCAT(Girls_fall_standings[[#This Row],[Fall Team]],"-",Girls_fall_standings[[#This Row],[Fall 2019 Div]])</f>
        <v>CON U13G White-Girls 2007T2(13)</v>
      </c>
      <c r="C15" s="1" t="s">
        <v>55</v>
      </c>
      <c r="D15" s="1" t="s">
        <v>15</v>
      </c>
      <c r="E15" s="1" t="s">
        <v>16</v>
      </c>
      <c r="F15" s="1" t="s">
        <v>41</v>
      </c>
      <c r="G15" s="1" t="s">
        <v>17</v>
      </c>
      <c r="H15" s="1" t="s">
        <v>17</v>
      </c>
      <c r="I15" s="1" t="s">
        <v>20</v>
      </c>
      <c r="J15" s="1" t="s">
        <v>56</v>
      </c>
      <c r="K15" s="1">
        <f>Girls_fall_standings[[#This Row],[Wins]]-Girls_fall_standings[[#This Row],[Losses]]</f>
        <v>-8</v>
      </c>
      <c r="L15" s="1">
        <f>Girls_fall_standings[[#This Row],[Goals For]]-Girls_fall_standings[[#This Row],[Goals Against]]</f>
        <v>-41</v>
      </c>
    </row>
    <row r="16" spans="1:12" x14ac:dyDescent="0.2">
      <c r="A16" s="1" t="s">
        <v>57</v>
      </c>
      <c r="B16" s="1" t="str">
        <f>_xlfn.CONCAT(Girls_fall_standings[[#This Row],[Fall Team]],"-",Girls_fall_standings[[#This Row],[Fall 2019 Div]])</f>
        <v>EXE Blue Eagles (2008 Girls)-Girls 2008T1(12)A</v>
      </c>
      <c r="C16" s="1" t="s">
        <v>58</v>
      </c>
      <c r="D16" s="1" t="s">
        <v>30</v>
      </c>
      <c r="E16" s="1" t="s">
        <v>30</v>
      </c>
      <c r="F16" s="1" t="s">
        <v>16</v>
      </c>
      <c r="G16" s="1" t="s">
        <v>16</v>
      </c>
      <c r="H16" s="1" t="s">
        <v>59</v>
      </c>
      <c r="I16" s="1" t="s">
        <v>60</v>
      </c>
      <c r="J16" s="1" t="s">
        <v>27</v>
      </c>
      <c r="K16" s="1">
        <f>Girls_fall_standings[[#This Row],[Wins]]-Girls_fall_standings[[#This Row],[Losses]]</f>
        <v>11</v>
      </c>
      <c r="L16" s="1">
        <f>Girls_fall_standings[[#This Row],[Goals For]]-Girls_fall_standings[[#This Row],[Goals Against]]</f>
        <v>56</v>
      </c>
    </row>
    <row r="17" spans="1:12" x14ac:dyDescent="0.2">
      <c r="A17" s="1" t="s">
        <v>57</v>
      </c>
      <c r="B17" s="1" t="str">
        <f>_xlfn.CONCAT(Girls_fall_standings[[#This Row],[Fall Team]],"-",Girls_fall_standings[[#This Row],[Fall 2019 Div]])</f>
        <v>FLE Tigers U12G-Girls 2008T1(12)A</v>
      </c>
      <c r="C17" s="1" t="s">
        <v>61</v>
      </c>
      <c r="D17" s="1" t="s">
        <v>14</v>
      </c>
      <c r="E17" s="1" t="s">
        <v>22</v>
      </c>
      <c r="F17" s="1" t="s">
        <v>17</v>
      </c>
      <c r="G17" s="1" t="s">
        <v>31</v>
      </c>
      <c r="H17" s="1" t="s">
        <v>53</v>
      </c>
      <c r="I17" s="1" t="s">
        <v>62</v>
      </c>
      <c r="J17" s="1" t="s">
        <v>38</v>
      </c>
      <c r="K17" s="1">
        <f>Girls_fall_standings[[#This Row],[Wins]]-Girls_fall_standings[[#This Row],[Losses]]</f>
        <v>6</v>
      </c>
      <c r="L17" s="1">
        <f>Girls_fall_standings[[#This Row],[Goals For]]-Girls_fall_standings[[#This Row],[Goals Against]]</f>
        <v>29</v>
      </c>
    </row>
    <row r="18" spans="1:12" x14ac:dyDescent="0.2">
      <c r="A18" s="1" t="s">
        <v>57</v>
      </c>
      <c r="B18" s="1" t="str">
        <f>_xlfn.CONCAT(Girls_fall_standings[[#This Row],[Fall Team]],"-",Girls_fall_standings[[#This Row],[Fall 2019 Div]])</f>
        <v>MYE United U12 Girls-Girls 2008T1(12)A</v>
      </c>
      <c r="C18" s="1" t="s">
        <v>63</v>
      </c>
      <c r="D18" s="1" t="s">
        <v>30</v>
      </c>
      <c r="E18" s="1" t="s">
        <v>22</v>
      </c>
      <c r="F18" s="1" t="s">
        <v>20</v>
      </c>
      <c r="G18" s="1" t="s">
        <v>17</v>
      </c>
      <c r="H18" s="1" t="s">
        <v>24</v>
      </c>
      <c r="I18" s="1" t="s">
        <v>56</v>
      </c>
      <c r="J18" s="1" t="s">
        <v>44</v>
      </c>
      <c r="K18" s="1">
        <f>Girls_fall_standings[[#This Row],[Wins]]-Girls_fall_standings[[#This Row],[Losses]]</f>
        <v>4</v>
      </c>
      <c r="L18" s="1">
        <f>Girls_fall_standings[[#This Row],[Goals For]]-Girls_fall_standings[[#This Row],[Goals Against]]</f>
        <v>20</v>
      </c>
    </row>
    <row r="19" spans="1:12" x14ac:dyDescent="0.2">
      <c r="A19" s="1" t="s">
        <v>57</v>
      </c>
      <c r="B19" s="1" t="str">
        <f>_xlfn.CONCAT(Girls_fall_standings[[#This Row],[Fall Team]],"-",Girls_fall_standings[[#This Row],[Fall 2019 Div]])</f>
        <v>TWI U12G Green Machine-Girls 2008T1(12)A</v>
      </c>
      <c r="C19" s="1" t="s">
        <v>64</v>
      </c>
      <c r="D19" s="1" t="s">
        <v>14</v>
      </c>
      <c r="E19" s="1" t="s">
        <v>48</v>
      </c>
      <c r="F19" s="1" t="s">
        <v>48</v>
      </c>
      <c r="G19" s="1" t="s">
        <v>31</v>
      </c>
      <c r="H19" s="1" t="s">
        <v>65</v>
      </c>
      <c r="I19" s="1" t="s">
        <v>44</v>
      </c>
      <c r="J19" s="1" t="s">
        <v>32</v>
      </c>
      <c r="K19" s="1">
        <f>Girls_fall_standings[[#This Row],[Wins]]-Girls_fall_standings[[#This Row],[Losses]]</f>
        <v>0</v>
      </c>
      <c r="L19" s="1">
        <f>Girls_fall_standings[[#This Row],[Goals For]]-Girls_fall_standings[[#This Row],[Goals Against]]</f>
        <v>8</v>
      </c>
    </row>
    <row r="20" spans="1:12" x14ac:dyDescent="0.2">
      <c r="A20" s="1" t="s">
        <v>57</v>
      </c>
      <c r="B20" s="1" t="str">
        <f>_xlfn.CONCAT(Girls_fall_standings[[#This Row],[Fall Team]],"-",Girls_fall_standings[[#This Row],[Fall 2019 Div]])</f>
        <v>AMI Hurricanes-Girls 2008T1(12)A</v>
      </c>
      <c r="C20" s="1" t="s">
        <v>66</v>
      </c>
      <c r="D20" s="1" t="s">
        <v>15</v>
      </c>
      <c r="E20" s="1" t="s">
        <v>48</v>
      </c>
      <c r="F20" s="1" t="s">
        <v>48</v>
      </c>
      <c r="G20" s="1" t="s">
        <v>17</v>
      </c>
      <c r="H20" s="1" t="s">
        <v>35</v>
      </c>
      <c r="I20" s="1" t="s">
        <v>67</v>
      </c>
      <c r="J20" s="1" t="s">
        <v>68</v>
      </c>
      <c r="K20" s="1">
        <f>Girls_fall_standings[[#This Row],[Wins]]-Girls_fall_standings[[#This Row],[Losses]]</f>
        <v>0</v>
      </c>
      <c r="L20" s="1">
        <f>Girls_fall_standings[[#This Row],[Goals For]]-Girls_fall_standings[[#This Row],[Goals Against]]</f>
        <v>6</v>
      </c>
    </row>
    <row r="21" spans="1:12" x14ac:dyDescent="0.2">
      <c r="A21" s="1" t="s">
        <v>57</v>
      </c>
      <c r="B21" s="1" t="str">
        <f>_xlfn.CONCAT(Girls_fall_standings[[#This Row],[Fall Team]],"-",Girls_fall_standings[[#This Row],[Fall 2019 Div]])</f>
        <v>SVL u12 Girls-Girls 2008T1(12)A</v>
      </c>
      <c r="C21" s="1" t="s">
        <v>69</v>
      </c>
      <c r="D21" s="1" t="s">
        <v>15</v>
      </c>
      <c r="E21" s="1" t="s">
        <v>48</v>
      </c>
      <c r="F21" s="1" t="s">
        <v>37</v>
      </c>
      <c r="G21" s="1" t="s">
        <v>16</v>
      </c>
      <c r="H21" s="1" t="s">
        <v>38</v>
      </c>
      <c r="I21" s="1" t="s">
        <v>33</v>
      </c>
      <c r="J21" s="1" t="s">
        <v>70</v>
      </c>
      <c r="K21" s="1">
        <f>Girls_fall_standings[[#This Row],[Wins]]-Girls_fall_standings[[#This Row],[Losses]]</f>
        <v>-1</v>
      </c>
      <c r="L21" s="1">
        <f>Girls_fall_standings[[#This Row],[Goals For]]-Girls_fall_standings[[#This Row],[Goals Against]]</f>
        <v>-3</v>
      </c>
    </row>
    <row r="22" spans="1:12" x14ac:dyDescent="0.2">
      <c r="A22" s="1" t="s">
        <v>57</v>
      </c>
      <c r="B22" s="1" t="str">
        <f>_xlfn.CONCAT(Girls_fall_standings[[#This Row],[Fall Team]],"-",Girls_fall_standings[[#This Row],[Fall 2019 Div]])</f>
        <v>WYO Levering-Girls 2008T1(12)A</v>
      </c>
      <c r="C22" s="1" t="s">
        <v>71</v>
      </c>
      <c r="D22" s="1" t="s">
        <v>41</v>
      </c>
      <c r="E22" s="1" t="s">
        <v>17</v>
      </c>
      <c r="F22" s="1" t="s">
        <v>27</v>
      </c>
      <c r="G22" s="1" t="s">
        <v>17</v>
      </c>
      <c r="H22" s="1" t="s">
        <v>48</v>
      </c>
      <c r="I22" s="1" t="s">
        <v>39</v>
      </c>
      <c r="J22" s="1" t="s">
        <v>72</v>
      </c>
      <c r="K22" s="1">
        <f>Girls_fall_standings[[#This Row],[Wins]]-Girls_fall_standings[[#This Row],[Losses]]</f>
        <v>-5</v>
      </c>
      <c r="L22" s="1">
        <f>Girls_fall_standings[[#This Row],[Goals For]]-Girls_fall_standings[[#This Row],[Goals Against]]</f>
        <v>-23</v>
      </c>
    </row>
    <row r="23" spans="1:12" x14ac:dyDescent="0.2">
      <c r="A23" s="1" t="s">
        <v>57</v>
      </c>
      <c r="B23" s="1" t="str">
        <f>_xlfn.CONCAT(Girls_fall_standings[[#This Row],[Fall Team]],"-",Girls_fall_standings[[#This Row],[Fall 2019 Div]])</f>
        <v>WIL Inferno-Girls 2008T1(12)A</v>
      </c>
      <c r="C23" s="1" t="s">
        <v>73</v>
      </c>
      <c r="D23" s="1" t="s">
        <v>15</v>
      </c>
      <c r="E23" s="1" t="s">
        <v>17</v>
      </c>
      <c r="F23" s="1" t="s">
        <v>22</v>
      </c>
      <c r="G23" s="1" t="s">
        <v>17</v>
      </c>
      <c r="H23" s="1" t="s">
        <v>48</v>
      </c>
      <c r="I23" s="1" t="s">
        <v>37</v>
      </c>
      <c r="J23" s="1" t="s">
        <v>74</v>
      </c>
      <c r="K23" s="1">
        <f>Girls_fall_standings[[#This Row],[Wins]]-Girls_fall_standings[[#This Row],[Losses]]</f>
        <v>-6</v>
      </c>
      <c r="L23" s="1">
        <f>Girls_fall_standings[[#This Row],[Goals For]]-Girls_fall_standings[[#This Row],[Goals Against]]</f>
        <v>-43</v>
      </c>
    </row>
    <row r="24" spans="1:12" x14ac:dyDescent="0.2">
      <c r="A24" s="1" t="s">
        <v>57</v>
      </c>
      <c r="B24" s="1" t="str">
        <f>_xlfn.CONCAT(Girls_fall_standings[[#This Row],[Fall Team]],"-",Girls_fall_standings[[#This Row],[Fall 2019 Div]])</f>
        <v>TOP 08 Girls Bullets-Girls 2008T1(12)A</v>
      </c>
      <c r="C24" s="1" t="s">
        <v>75</v>
      </c>
      <c r="D24" s="1" t="s">
        <v>15</v>
      </c>
      <c r="E24" s="1" t="s">
        <v>16</v>
      </c>
      <c r="F24" s="1" t="s">
        <v>15</v>
      </c>
      <c r="G24" s="1" t="s">
        <v>16</v>
      </c>
      <c r="H24" s="1" t="s">
        <v>16</v>
      </c>
      <c r="I24" s="1" t="s">
        <v>14</v>
      </c>
      <c r="J24" s="1" t="s">
        <v>76</v>
      </c>
      <c r="K24" s="1">
        <f>Girls_fall_standings[[#This Row],[Wins]]-Girls_fall_standings[[#This Row],[Losses]]</f>
        <v>-9</v>
      </c>
      <c r="L24" s="1">
        <f>Girls_fall_standings[[#This Row],[Goals For]]-Girls_fall_standings[[#This Row],[Goals Against]]</f>
        <v>-50</v>
      </c>
    </row>
    <row r="25" spans="1:12" x14ac:dyDescent="0.2">
      <c r="A25" s="1" t="s">
        <v>77</v>
      </c>
      <c r="B25" s="1" t="str">
        <f>_xlfn.CONCAT(Girls_fall_standings[[#This Row],[Fall Team]],"-",Girls_fall_standings[[#This Row],[Fall 2019 Div]])</f>
        <v>WIL Crush-Girls 2008T1(12)B</v>
      </c>
      <c r="C25" s="1" t="s">
        <v>78</v>
      </c>
      <c r="D25" s="1" t="s">
        <v>14</v>
      </c>
      <c r="E25" s="1" t="s">
        <v>14</v>
      </c>
      <c r="F25" s="1" t="s">
        <v>16</v>
      </c>
      <c r="G25" s="1" t="s">
        <v>16</v>
      </c>
      <c r="H25" s="1" t="s">
        <v>79</v>
      </c>
      <c r="I25" s="1" t="s">
        <v>76</v>
      </c>
      <c r="J25" s="1" t="s">
        <v>14</v>
      </c>
      <c r="K25" s="1">
        <f>Girls_fall_standings[[#This Row],[Wins]]-Girls_fall_standings[[#This Row],[Losses]]</f>
        <v>10</v>
      </c>
      <c r="L25" s="1">
        <f>Girls_fall_standings[[#This Row],[Goals For]]-Girls_fall_standings[[#This Row],[Goals Against]]</f>
        <v>50</v>
      </c>
    </row>
    <row r="26" spans="1:12" x14ac:dyDescent="0.2">
      <c r="A26" s="1" t="s">
        <v>77</v>
      </c>
      <c r="B26" s="1" t="str">
        <f>_xlfn.CONCAT(Girls_fall_standings[[#This Row],[Fall Team]],"-",Girls_fall_standings[[#This Row],[Fall 2019 Div]])</f>
        <v>KUT Girls U13-Girls 2008T1(12)B</v>
      </c>
      <c r="C26" s="1" t="s">
        <v>80</v>
      </c>
      <c r="D26" s="1" t="s">
        <v>30</v>
      </c>
      <c r="E26" s="1" t="s">
        <v>41</v>
      </c>
      <c r="F26" s="1" t="s">
        <v>31</v>
      </c>
      <c r="G26" s="1" t="s">
        <v>17</v>
      </c>
      <c r="H26" s="1" t="s">
        <v>68</v>
      </c>
      <c r="I26" s="1" t="s">
        <v>60</v>
      </c>
      <c r="J26" s="1" t="s">
        <v>25</v>
      </c>
      <c r="K26" s="1">
        <f>Girls_fall_standings[[#This Row],[Wins]]-Girls_fall_standings[[#This Row],[Losses]]</f>
        <v>6</v>
      </c>
      <c r="L26" s="1">
        <f>Girls_fall_standings[[#This Row],[Goals For]]-Girls_fall_standings[[#This Row],[Goals Against]]</f>
        <v>47</v>
      </c>
    </row>
    <row r="27" spans="1:12" x14ac:dyDescent="0.2">
      <c r="A27" s="1" t="s">
        <v>77</v>
      </c>
      <c r="B27" s="1" t="str">
        <f>_xlfn.CONCAT(Girls_fall_standings[[#This Row],[Fall Team]],"-",Girls_fall_standings[[#This Row],[Fall 2019 Div]])</f>
        <v>UPM Eliminators-Girls 2008T1(12)B</v>
      </c>
      <c r="C27" s="1" t="s">
        <v>81</v>
      </c>
      <c r="D27" s="1" t="s">
        <v>14</v>
      </c>
      <c r="E27" s="1" t="s">
        <v>27</v>
      </c>
      <c r="F27" s="1" t="s">
        <v>48</v>
      </c>
      <c r="G27" s="1" t="s">
        <v>16</v>
      </c>
      <c r="H27" s="1" t="s">
        <v>82</v>
      </c>
      <c r="I27" s="1" t="s">
        <v>59</v>
      </c>
      <c r="J27" s="1" t="s">
        <v>53</v>
      </c>
      <c r="K27" s="1">
        <f>Girls_fall_standings[[#This Row],[Wins]]-Girls_fall_standings[[#This Row],[Losses]]</f>
        <v>2</v>
      </c>
      <c r="L27" s="1">
        <f>Girls_fall_standings[[#This Row],[Goals For]]-Girls_fall_standings[[#This Row],[Goals Against]]</f>
        <v>10</v>
      </c>
    </row>
    <row r="28" spans="1:12" x14ac:dyDescent="0.2">
      <c r="A28" s="1" t="s">
        <v>77</v>
      </c>
      <c r="B28" s="1" t="str">
        <f>_xlfn.CONCAT(Girls_fall_standings[[#This Row],[Fall Team]],"-",Girls_fall_standings[[#This Row],[Fall 2019 Div]])</f>
        <v>BLU Blue Diamonds-Girls 2008T1(12)B</v>
      </c>
      <c r="C28" s="1" t="s">
        <v>83</v>
      </c>
      <c r="D28" s="1" t="s">
        <v>14</v>
      </c>
      <c r="E28" s="1" t="s">
        <v>37</v>
      </c>
      <c r="F28" s="1" t="s">
        <v>48</v>
      </c>
      <c r="G28" s="1" t="s">
        <v>17</v>
      </c>
      <c r="H28" s="1" t="s">
        <v>32</v>
      </c>
      <c r="I28" s="1" t="s">
        <v>84</v>
      </c>
      <c r="J28" s="1" t="s">
        <v>24</v>
      </c>
      <c r="K28" s="1">
        <f>Girls_fall_standings[[#This Row],[Wins]]-Girls_fall_standings[[#This Row],[Losses]]</f>
        <v>1</v>
      </c>
      <c r="L28" s="1">
        <f>Girls_fall_standings[[#This Row],[Goals For]]-Girls_fall_standings[[#This Row],[Goals Against]]</f>
        <v>23</v>
      </c>
    </row>
    <row r="29" spans="1:12" x14ac:dyDescent="0.2">
      <c r="A29" s="1" t="s">
        <v>77</v>
      </c>
      <c r="B29" s="1" t="str">
        <f>_xlfn.CONCAT(Girls_fall_standings[[#This Row],[Fall Team]],"-",Girls_fall_standings[[#This Row],[Fall 2019 Div]])</f>
        <v>TUL Lady Trojans Raifsnider-Girls 2008T1(12)B</v>
      </c>
      <c r="C29" s="1" t="s">
        <v>85</v>
      </c>
      <c r="D29" s="1" t="s">
        <v>15</v>
      </c>
      <c r="E29" s="1" t="s">
        <v>20</v>
      </c>
      <c r="F29" s="1" t="s">
        <v>37</v>
      </c>
      <c r="G29" s="1" t="s">
        <v>17</v>
      </c>
      <c r="H29" s="1" t="s">
        <v>14</v>
      </c>
      <c r="I29" s="1" t="s">
        <v>33</v>
      </c>
      <c r="J29" s="1" t="s">
        <v>19</v>
      </c>
      <c r="K29" s="1">
        <f>Girls_fall_standings[[#This Row],[Wins]]-Girls_fall_standings[[#This Row],[Losses]]</f>
        <v>-2</v>
      </c>
      <c r="L29" s="1">
        <f>Girls_fall_standings[[#This Row],[Goals For]]-Girls_fall_standings[[#This Row],[Goals Against]]</f>
        <v>-5</v>
      </c>
    </row>
    <row r="30" spans="1:12" x14ac:dyDescent="0.2">
      <c r="A30" s="1" t="s">
        <v>77</v>
      </c>
      <c r="B30" s="1" t="str">
        <f>_xlfn.CONCAT(Girls_fall_standings[[#This Row],[Fall Team]],"-",Girls_fall_standings[[#This Row],[Fall 2019 Div]])</f>
        <v>EXE White Eagles (2008 Girls)-Girls 2008T1(12)B</v>
      </c>
      <c r="C30" s="1" t="s">
        <v>86</v>
      </c>
      <c r="D30" s="1" t="s">
        <v>15</v>
      </c>
      <c r="E30" s="1" t="s">
        <v>20</v>
      </c>
      <c r="F30" s="1" t="s">
        <v>37</v>
      </c>
      <c r="G30" s="1" t="s">
        <v>17</v>
      </c>
      <c r="H30" s="1" t="s">
        <v>14</v>
      </c>
      <c r="I30" s="1" t="s">
        <v>44</v>
      </c>
      <c r="J30" s="1" t="s">
        <v>33</v>
      </c>
      <c r="K30" s="1">
        <f>Girls_fall_standings[[#This Row],[Wins]]-Girls_fall_standings[[#This Row],[Losses]]</f>
        <v>-2</v>
      </c>
      <c r="L30" s="1">
        <f>Girls_fall_standings[[#This Row],[Goals For]]-Girls_fall_standings[[#This Row],[Goals Against]]</f>
        <v>-8</v>
      </c>
    </row>
    <row r="31" spans="1:12" x14ac:dyDescent="0.2">
      <c r="A31" s="1" t="s">
        <v>77</v>
      </c>
      <c r="B31" s="1" t="str">
        <f>_xlfn.CONCAT(Girls_fall_standings[[#This Row],[Fall Team]],"-",Girls_fall_standings[[#This Row],[Fall 2019 Div]])</f>
        <v>OLE U12G Kelly-Girls 2008T1(12)B</v>
      </c>
      <c r="C31" s="1" t="s">
        <v>87</v>
      </c>
      <c r="D31" s="1" t="s">
        <v>15</v>
      </c>
      <c r="E31" s="1" t="s">
        <v>17</v>
      </c>
      <c r="F31" s="1" t="s">
        <v>41</v>
      </c>
      <c r="G31" s="1" t="s">
        <v>16</v>
      </c>
      <c r="H31" s="1" t="s">
        <v>20</v>
      </c>
      <c r="I31" s="1" t="s">
        <v>41</v>
      </c>
      <c r="J31" s="1" t="s">
        <v>88</v>
      </c>
      <c r="K31" s="1">
        <f>Girls_fall_standings[[#This Row],[Wins]]-Girls_fall_standings[[#This Row],[Losses]]</f>
        <v>-7</v>
      </c>
      <c r="L31" s="1">
        <f>Girls_fall_standings[[#This Row],[Goals For]]-Girls_fall_standings[[#This Row],[Goals Against]]</f>
        <v>-53</v>
      </c>
    </row>
    <row r="32" spans="1:12" x14ac:dyDescent="0.2">
      <c r="A32" s="1" t="s">
        <v>77</v>
      </c>
      <c r="B32" s="1" t="str">
        <f>_xlfn.CONCAT(Girls_fall_standings[[#This Row],[Fall Team]],"-",Girls_fall_standings[[#This Row],[Fall 2019 Div]])</f>
        <v>PVL Panthers-Girls 2008T1(12)B</v>
      </c>
      <c r="C32" s="1" t="s">
        <v>89</v>
      </c>
      <c r="D32" s="1" t="s">
        <v>15</v>
      </c>
      <c r="E32" s="1" t="s">
        <v>16</v>
      </c>
      <c r="F32" s="1" t="s">
        <v>15</v>
      </c>
      <c r="G32" s="1" t="s">
        <v>16</v>
      </c>
      <c r="H32" s="1" t="s">
        <v>16</v>
      </c>
      <c r="I32" s="1" t="s">
        <v>31</v>
      </c>
      <c r="J32" s="1" t="s">
        <v>90</v>
      </c>
      <c r="K32" s="1">
        <f>Girls_fall_standings[[#This Row],[Wins]]-Girls_fall_standings[[#This Row],[Losses]]</f>
        <v>-9</v>
      </c>
      <c r="L32" s="1">
        <f>Girls_fall_standings[[#This Row],[Goals For]]-Girls_fall_standings[[#This Row],[Goals Against]]</f>
        <v>-65</v>
      </c>
    </row>
    <row r="33" spans="1:12" x14ac:dyDescent="0.2">
      <c r="A33" s="1" t="s">
        <v>91</v>
      </c>
      <c r="B33" s="1" t="str">
        <f>_xlfn.CONCAT(Girls_fall_standings[[#This Row],[Fall Team]],"-",Girls_fall_standings[[#This Row],[Fall 2019 Div]])</f>
        <v>PVL Blaze-Girls 2009T1(11)</v>
      </c>
      <c r="C33" s="1" t="s">
        <v>92</v>
      </c>
      <c r="D33" s="1" t="s">
        <v>14</v>
      </c>
      <c r="E33" s="1" t="s">
        <v>15</v>
      </c>
      <c r="F33" s="1" t="s">
        <v>16</v>
      </c>
      <c r="G33" s="1" t="s">
        <v>17</v>
      </c>
      <c r="H33" s="1" t="s">
        <v>18</v>
      </c>
      <c r="I33" s="1" t="s">
        <v>93</v>
      </c>
      <c r="J33" s="1" t="s">
        <v>41</v>
      </c>
      <c r="K33" s="1">
        <f>Girls_fall_standings[[#This Row],[Wins]]-Girls_fall_standings[[#This Row],[Losses]]</f>
        <v>9</v>
      </c>
      <c r="L33" s="1">
        <f>Girls_fall_standings[[#This Row],[Goals For]]-Girls_fall_standings[[#This Row],[Goals Against]]</f>
        <v>42</v>
      </c>
    </row>
    <row r="34" spans="1:12" x14ac:dyDescent="0.2">
      <c r="A34" s="1" t="s">
        <v>91</v>
      </c>
      <c r="B34" s="1" t="str">
        <f>_xlfn.CONCAT(Girls_fall_standings[[#This Row],[Fall Team]],"-",Girls_fall_standings[[#This Row],[Fall 2019 Div]])</f>
        <v>COC Blue Wings-Girls 2009T1(11)</v>
      </c>
      <c r="C34" s="1" t="s">
        <v>94</v>
      </c>
      <c r="D34" s="1" t="s">
        <v>14</v>
      </c>
      <c r="E34" s="1" t="s">
        <v>37</v>
      </c>
      <c r="F34" s="1" t="s">
        <v>17</v>
      </c>
      <c r="G34" s="1" t="s">
        <v>48</v>
      </c>
      <c r="H34" s="1" t="s">
        <v>28</v>
      </c>
      <c r="I34" s="1" t="s">
        <v>19</v>
      </c>
      <c r="J34" s="1" t="s">
        <v>38</v>
      </c>
      <c r="K34" s="1">
        <f>Girls_fall_standings[[#This Row],[Wins]]-Girls_fall_standings[[#This Row],[Losses]]</f>
        <v>4</v>
      </c>
      <c r="L34" s="1">
        <f>Girls_fall_standings[[#This Row],[Goals For]]-Girls_fall_standings[[#This Row],[Goals Against]]</f>
        <v>25</v>
      </c>
    </row>
    <row r="35" spans="1:12" x14ac:dyDescent="0.2">
      <c r="A35" s="1" t="s">
        <v>91</v>
      </c>
      <c r="B35" s="1" t="str">
        <f>_xlfn.CONCAT(Girls_fall_standings[[#This Row],[Fall Team]],"-",Girls_fall_standings[[#This Row],[Fall 2019 Div]])</f>
        <v>EXE Blue Eagles (2009 Girls)-Girls 2009T1(11)</v>
      </c>
      <c r="C35" s="1" t="s">
        <v>95</v>
      </c>
      <c r="D35" s="1" t="s">
        <v>14</v>
      </c>
      <c r="E35" s="1" t="s">
        <v>27</v>
      </c>
      <c r="F35" s="1" t="s">
        <v>20</v>
      </c>
      <c r="G35" s="1" t="s">
        <v>17</v>
      </c>
      <c r="H35" s="1" t="s">
        <v>28</v>
      </c>
      <c r="I35" s="1" t="s">
        <v>84</v>
      </c>
      <c r="J35" s="1" t="s">
        <v>38</v>
      </c>
      <c r="K35" s="1">
        <f>Girls_fall_standings[[#This Row],[Wins]]-Girls_fall_standings[[#This Row],[Losses]]</f>
        <v>3</v>
      </c>
      <c r="L35" s="1">
        <f>Girls_fall_standings[[#This Row],[Goals For]]-Girls_fall_standings[[#This Row],[Goals Against]]</f>
        <v>33</v>
      </c>
    </row>
    <row r="36" spans="1:12" x14ac:dyDescent="0.2">
      <c r="A36" s="1" t="s">
        <v>91</v>
      </c>
      <c r="B36" s="1" t="str">
        <f>_xlfn.CONCAT(Girls_fall_standings[[#This Row],[Fall Team]],"-",Girls_fall_standings[[#This Row],[Fall 2019 Div]])</f>
        <v>WIL Strikers-Girls 2009T1(11)</v>
      </c>
      <c r="C36" s="1" t="s">
        <v>96</v>
      </c>
      <c r="D36" s="1" t="s">
        <v>14</v>
      </c>
      <c r="E36" s="1" t="s">
        <v>20</v>
      </c>
      <c r="F36" s="1" t="s">
        <v>37</v>
      </c>
      <c r="G36" s="1" t="s">
        <v>31</v>
      </c>
      <c r="H36" s="1" t="s">
        <v>30</v>
      </c>
      <c r="I36" s="1" t="s">
        <v>97</v>
      </c>
      <c r="J36" s="1" t="s">
        <v>79</v>
      </c>
      <c r="K36" s="1">
        <f>Girls_fall_standings[[#This Row],[Wins]]-Girls_fall_standings[[#This Row],[Losses]]</f>
        <v>-2</v>
      </c>
      <c r="L36" s="1">
        <f>Girls_fall_standings[[#This Row],[Goals For]]-Girls_fall_standings[[#This Row],[Goals Against]]</f>
        <v>-1</v>
      </c>
    </row>
    <row r="37" spans="1:12" x14ac:dyDescent="0.2">
      <c r="A37" s="1" t="s">
        <v>91</v>
      </c>
      <c r="B37" s="1" t="str">
        <f>_xlfn.CONCAT(Girls_fall_standings[[#This Row],[Fall Team]],"-",Girls_fall_standings[[#This Row],[Fall 2019 Div]])</f>
        <v>MUL 11GGold-Girls 2009T1(11)</v>
      </c>
      <c r="C37" s="1" t="s">
        <v>98</v>
      </c>
      <c r="D37" s="1" t="s">
        <v>15</v>
      </c>
      <c r="E37" s="1" t="s">
        <v>31</v>
      </c>
      <c r="F37" s="1" t="s">
        <v>22</v>
      </c>
      <c r="G37" s="1" t="s">
        <v>16</v>
      </c>
      <c r="H37" s="1" t="s">
        <v>27</v>
      </c>
      <c r="I37" s="1" t="s">
        <v>27</v>
      </c>
      <c r="J37" s="1" t="s">
        <v>99</v>
      </c>
      <c r="K37" s="1">
        <f>Girls_fall_standings[[#This Row],[Wins]]-Girls_fall_standings[[#This Row],[Losses]]</f>
        <v>-5</v>
      </c>
      <c r="L37" s="1">
        <f>Girls_fall_standings[[#This Row],[Goals For]]-Girls_fall_standings[[#This Row],[Goals Against]]</f>
        <v>-49</v>
      </c>
    </row>
    <row r="38" spans="1:12" x14ac:dyDescent="0.2">
      <c r="A38" s="1" t="s">
        <v>91</v>
      </c>
      <c r="B38" s="1" t="str">
        <f>_xlfn.CONCAT(Girls_fall_standings[[#This Row],[Fall Team]],"-",Girls_fall_standings[[#This Row],[Fall 2019 Div]])</f>
        <v>PIN Berks 2009 Ninjas-Girls 2009T1(11)</v>
      </c>
      <c r="C38" s="1" t="s">
        <v>100</v>
      </c>
      <c r="D38" s="1" t="s">
        <v>15</v>
      </c>
      <c r="E38" s="1" t="s">
        <v>16</v>
      </c>
      <c r="F38" s="1" t="s">
        <v>15</v>
      </c>
      <c r="G38" s="1" t="s">
        <v>16</v>
      </c>
      <c r="H38" s="1" t="s">
        <v>16</v>
      </c>
      <c r="I38" s="1" t="s">
        <v>31</v>
      </c>
      <c r="J38" s="1" t="s">
        <v>101</v>
      </c>
      <c r="K38" s="1">
        <f>Girls_fall_standings[[#This Row],[Wins]]-Girls_fall_standings[[#This Row],[Losses]]</f>
        <v>-9</v>
      </c>
      <c r="L38" s="1">
        <f>Girls_fall_standings[[#This Row],[Goals For]]-Girls_fall_standings[[#This Row],[Goals Against]]</f>
        <v>-50</v>
      </c>
    </row>
    <row r="39" spans="1:12" x14ac:dyDescent="0.2">
      <c r="A39" s="1" t="s">
        <v>102</v>
      </c>
      <c r="B39" s="1" t="str">
        <f>_xlfn.CONCAT(Girls_fall_standings[[#This Row],[Fall Team]],"-",Girls_fall_standings[[#This Row],[Fall 2019 Div]])</f>
        <v>HAM Heat-Girls 2009T2(11)</v>
      </c>
      <c r="C39" s="1" t="s">
        <v>103</v>
      </c>
      <c r="D39" s="1" t="s">
        <v>41</v>
      </c>
      <c r="E39" s="1" t="s">
        <v>22</v>
      </c>
      <c r="F39" s="1" t="s">
        <v>16</v>
      </c>
      <c r="G39" s="1" t="s">
        <v>17</v>
      </c>
      <c r="H39" s="1" t="s">
        <v>24</v>
      </c>
      <c r="I39" s="1" t="s">
        <v>104</v>
      </c>
      <c r="J39" s="1" t="s">
        <v>20</v>
      </c>
      <c r="K39" s="1">
        <f>Girls_fall_standings[[#This Row],[Wins]]-Girls_fall_standings[[#This Row],[Losses]]</f>
        <v>7</v>
      </c>
      <c r="L39" s="1">
        <f>Girls_fall_standings[[#This Row],[Goals For]]-Girls_fall_standings[[#This Row],[Goals Against]]</f>
        <v>31</v>
      </c>
    </row>
    <row r="40" spans="1:12" x14ac:dyDescent="0.2">
      <c r="A40" s="1" t="s">
        <v>102</v>
      </c>
      <c r="B40" s="1" t="str">
        <f>_xlfn.CONCAT(Girls_fall_standings[[#This Row],[Fall Team]],"-",Girls_fall_standings[[#This Row],[Fall 2019 Div]])</f>
        <v>FLE Tigers U11G-Girls 2009T2(11)</v>
      </c>
      <c r="C40" s="1" t="s">
        <v>105</v>
      </c>
      <c r="D40" s="1" t="s">
        <v>15</v>
      </c>
      <c r="E40" s="1" t="s">
        <v>27</v>
      </c>
      <c r="F40" s="1" t="s">
        <v>17</v>
      </c>
      <c r="G40" s="1" t="s">
        <v>31</v>
      </c>
      <c r="H40" s="1" t="s">
        <v>39</v>
      </c>
      <c r="I40" s="1" t="s">
        <v>51</v>
      </c>
      <c r="J40" s="1" t="s">
        <v>41</v>
      </c>
      <c r="K40" s="1">
        <f>Girls_fall_standings[[#This Row],[Wins]]-Girls_fall_standings[[#This Row],[Losses]]</f>
        <v>5</v>
      </c>
      <c r="L40" s="1">
        <f>Girls_fall_standings[[#This Row],[Goals For]]-Girls_fall_standings[[#This Row],[Goals Against]]</f>
        <v>18</v>
      </c>
    </row>
    <row r="41" spans="1:12" x14ac:dyDescent="0.2">
      <c r="A41" s="1" t="s">
        <v>102</v>
      </c>
      <c r="B41" s="1" t="str">
        <f>_xlfn.CONCAT(Girls_fall_standings[[#This Row],[Fall Team]],"-",Girls_fall_standings[[#This Row],[Fall 2019 Div]])</f>
        <v>TWI U11G Tornadoes-Girls 2009T2(11)</v>
      </c>
      <c r="C41" s="1" t="s">
        <v>106</v>
      </c>
      <c r="D41" s="1" t="s">
        <v>15</v>
      </c>
      <c r="E41" s="1" t="s">
        <v>27</v>
      </c>
      <c r="F41" s="1" t="s">
        <v>20</v>
      </c>
      <c r="G41" s="1" t="s">
        <v>16</v>
      </c>
      <c r="H41" s="1" t="s">
        <v>82</v>
      </c>
      <c r="I41" s="1" t="s">
        <v>51</v>
      </c>
      <c r="J41" s="1" t="s">
        <v>82</v>
      </c>
      <c r="K41" s="1">
        <f>Girls_fall_standings[[#This Row],[Wins]]-Girls_fall_standings[[#This Row],[Losses]]</f>
        <v>3</v>
      </c>
      <c r="L41" s="1">
        <f>Girls_fall_standings[[#This Row],[Goals For]]-Girls_fall_standings[[#This Row],[Goals Against]]</f>
        <v>8</v>
      </c>
    </row>
    <row r="42" spans="1:12" x14ac:dyDescent="0.2">
      <c r="A42" s="1" t="s">
        <v>102</v>
      </c>
      <c r="B42" s="1" t="str">
        <f>_xlfn.CONCAT(Girls_fall_standings[[#This Row],[Fall Team]],"-",Girls_fall_standings[[#This Row],[Fall 2019 Div]])</f>
        <v>BLU Honey Badgers-Girls 2009T2(11)</v>
      </c>
      <c r="C42" s="1" t="s">
        <v>107</v>
      </c>
      <c r="D42" s="1" t="s">
        <v>15</v>
      </c>
      <c r="E42" s="1" t="s">
        <v>27</v>
      </c>
      <c r="F42" s="1" t="s">
        <v>20</v>
      </c>
      <c r="G42" s="1" t="s">
        <v>16</v>
      </c>
      <c r="H42" s="1" t="s">
        <v>82</v>
      </c>
      <c r="I42" s="1" t="s">
        <v>104</v>
      </c>
      <c r="J42" s="1" t="s">
        <v>53</v>
      </c>
      <c r="K42" s="1">
        <f>Girls_fall_standings[[#This Row],[Wins]]-Girls_fall_standings[[#This Row],[Losses]]</f>
        <v>3</v>
      </c>
      <c r="L42" s="1">
        <f>Girls_fall_standings[[#This Row],[Goals For]]-Girls_fall_standings[[#This Row],[Goals Against]]</f>
        <v>11</v>
      </c>
    </row>
    <row r="43" spans="1:12" x14ac:dyDescent="0.2">
      <c r="A43" s="1" t="s">
        <v>102</v>
      </c>
      <c r="B43" s="1" t="str">
        <f>_xlfn.CONCAT(Girls_fall_standings[[#This Row],[Fall Team]],"-",Girls_fall_standings[[#This Row],[Fall 2019 Div]])</f>
        <v>WIL Flash-Girls 2009T2(11)</v>
      </c>
      <c r="C43" s="1" t="s">
        <v>108</v>
      </c>
      <c r="D43" s="1" t="s">
        <v>15</v>
      </c>
      <c r="E43" s="1" t="s">
        <v>37</v>
      </c>
      <c r="F43" s="1" t="s">
        <v>20</v>
      </c>
      <c r="G43" s="1" t="s">
        <v>17</v>
      </c>
      <c r="H43" s="1" t="s">
        <v>32</v>
      </c>
      <c r="I43" s="1" t="s">
        <v>33</v>
      </c>
      <c r="J43" s="1" t="s">
        <v>39</v>
      </c>
      <c r="K43" s="1">
        <f>Girls_fall_standings[[#This Row],[Wins]]-Girls_fall_standings[[#This Row],[Losses]]</f>
        <v>2</v>
      </c>
      <c r="L43" s="1">
        <f>Girls_fall_standings[[#This Row],[Goals For]]-Girls_fall_standings[[#This Row],[Goals Against]]</f>
        <v>12</v>
      </c>
    </row>
    <row r="44" spans="1:12" x14ac:dyDescent="0.2">
      <c r="A44" s="1" t="s">
        <v>102</v>
      </c>
      <c r="B44" s="1" t="str">
        <f>_xlfn.CONCAT(Girls_fall_standings[[#This Row],[Fall Team]],"-",Girls_fall_standings[[#This Row],[Fall 2019 Div]])</f>
        <v>WIL Spirit-Girls 2009T2(11)</v>
      </c>
      <c r="C44" s="1" t="s">
        <v>109</v>
      </c>
      <c r="D44" s="1" t="s">
        <v>15</v>
      </c>
      <c r="E44" s="1" t="s">
        <v>37</v>
      </c>
      <c r="F44" s="1" t="s">
        <v>48</v>
      </c>
      <c r="G44" s="1" t="s">
        <v>16</v>
      </c>
      <c r="H44" s="1" t="s">
        <v>25</v>
      </c>
      <c r="I44" s="1" t="s">
        <v>79</v>
      </c>
      <c r="J44" s="1" t="s">
        <v>82</v>
      </c>
      <c r="K44" s="1">
        <f>Girls_fall_standings[[#This Row],[Wins]]-Girls_fall_standings[[#This Row],[Losses]]</f>
        <v>1</v>
      </c>
      <c r="L44" s="1">
        <f>Girls_fall_standings[[#This Row],[Goals For]]-Girls_fall_standings[[#This Row],[Goals Against]]</f>
        <v>12</v>
      </c>
    </row>
    <row r="45" spans="1:12" x14ac:dyDescent="0.2">
      <c r="A45" s="1" t="s">
        <v>102</v>
      </c>
      <c r="B45" s="1" t="str">
        <f>_xlfn.CONCAT(Girls_fall_standings[[#This Row],[Fall Team]],"-",Girls_fall_standings[[#This Row],[Fall 2019 Div]])</f>
        <v>CON U11G White-Girls 2009T2(11)</v>
      </c>
      <c r="C45" s="1" t="s">
        <v>110</v>
      </c>
      <c r="D45" s="1" t="s">
        <v>41</v>
      </c>
      <c r="E45" s="1" t="s">
        <v>48</v>
      </c>
      <c r="F45" s="1" t="s">
        <v>48</v>
      </c>
      <c r="G45" s="1" t="s">
        <v>16</v>
      </c>
      <c r="H45" s="1" t="s">
        <v>38</v>
      </c>
      <c r="I45" s="1" t="s">
        <v>53</v>
      </c>
      <c r="J45" s="1" t="s">
        <v>82</v>
      </c>
      <c r="K45" s="1">
        <f>Girls_fall_standings[[#This Row],[Wins]]-Girls_fall_standings[[#This Row],[Losses]]</f>
        <v>0</v>
      </c>
      <c r="L45" s="1">
        <f>Girls_fall_standings[[#This Row],[Goals For]]-Girls_fall_standings[[#This Row],[Goals Against]]</f>
        <v>5</v>
      </c>
    </row>
    <row r="46" spans="1:12" x14ac:dyDescent="0.2">
      <c r="A46" s="1" t="s">
        <v>102</v>
      </c>
      <c r="B46" s="1" t="str">
        <f>_xlfn.CONCAT(Girls_fall_standings[[#This Row],[Fall Team]],"-",Girls_fall_standings[[#This Row],[Fall 2019 Div]])</f>
        <v>EXE White Eagles (2009 Girls)-Girls 2009T2(11)</v>
      </c>
      <c r="C46" s="1" t="s">
        <v>111</v>
      </c>
      <c r="D46" s="1" t="s">
        <v>15</v>
      </c>
      <c r="E46" s="1" t="s">
        <v>31</v>
      </c>
      <c r="F46" s="1" t="s">
        <v>22</v>
      </c>
      <c r="G46" s="1" t="s">
        <v>16</v>
      </c>
      <c r="H46" s="1" t="s">
        <v>27</v>
      </c>
      <c r="I46" s="1" t="s">
        <v>65</v>
      </c>
      <c r="J46" s="1" t="s">
        <v>62</v>
      </c>
      <c r="K46" s="1">
        <f>Girls_fall_standings[[#This Row],[Wins]]-Girls_fall_standings[[#This Row],[Losses]]</f>
        <v>-5</v>
      </c>
      <c r="L46" s="1">
        <f>Girls_fall_standings[[#This Row],[Goals For]]-Girls_fall_standings[[#This Row],[Goals Against]]</f>
        <v>-27</v>
      </c>
    </row>
    <row r="47" spans="1:12" x14ac:dyDescent="0.2">
      <c r="A47" s="1" t="s">
        <v>102</v>
      </c>
      <c r="B47" s="1" t="str">
        <f>_xlfn.CONCAT(Girls_fall_standings[[#This Row],[Fall Team]],"-",Girls_fall_standings[[#This Row],[Fall 2019 Div]])</f>
        <v>MUL Yellow Jackets-Girls 2009T2(11)</v>
      </c>
      <c r="C47" s="1" t="s">
        <v>112</v>
      </c>
      <c r="D47" s="1" t="s">
        <v>15</v>
      </c>
      <c r="E47" s="1" t="s">
        <v>17</v>
      </c>
      <c r="F47" s="1" t="s">
        <v>41</v>
      </c>
      <c r="G47" s="1" t="s">
        <v>16</v>
      </c>
      <c r="H47" s="1" t="s">
        <v>20</v>
      </c>
      <c r="I47" s="1" t="s">
        <v>113</v>
      </c>
      <c r="J47" s="1" t="s">
        <v>114</v>
      </c>
      <c r="K47" s="1">
        <f>Girls_fall_standings[[#This Row],[Wins]]-Girls_fall_standings[[#This Row],[Losses]]</f>
        <v>-7</v>
      </c>
      <c r="L47" s="1">
        <f>Girls_fall_standings[[#This Row],[Goals For]]-Girls_fall_standings[[#This Row],[Goals Against]]</f>
        <v>-36</v>
      </c>
    </row>
    <row r="48" spans="1:12" x14ac:dyDescent="0.2">
      <c r="A48" s="1" t="s">
        <v>102</v>
      </c>
      <c r="B48" s="1" t="str">
        <f>_xlfn.CONCAT(Girls_fall_standings[[#This Row],[Fall Team]],"-",Girls_fall_standings[[#This Row],[Fall 2019 Div]])</f>
        <v>SVL U11 Girls-Girls 2009T2(11)</v>
      </c>
      <c r="C48" s="1" t="s">
        <v>115</v>
      </c>
      <c r="D48" s="1" t="s">
        <v>15</v>
      </c>
      <c r="E48" s="1" t="s">
        <v>16</v>
      </c>
      <c r="F48" s="1" t="s">
        <v>15</v>
      </c>
      <c r="G48" s="1" t="s">
        <v>16</v>
      </c>
      <c r="H48" s="1" t="s">
        <v>16</v>
      </c>
      <c r="I48" s="1" t="s">
        <v>22</v>
      </c>
      <c r="J48" s="1" t="s">
        <v>62</v>
      </c>
      <c r="K48" s="1">
        <f>Girls_fall_standings[[#This Row],[Wins]]-Girls_fall_standings[[#This Row],[Losses]]</f>
        <v>-9</v>
      </c>
      <c r="L48" s="1">
        <f>Girls_fall_standings[[#This Row],[Goals For]]-Girls_fall_standings[[#This Row],[Goals Against]]</f>
        <v>-34</v>
      </c>
    </row>
    <row r="49" spans="1:12" x14ac:dyDescent="0.2">
      <c r="A49" s="1" t="s">
        <v>116</v>
      </c>
      <c r="B49" s="1" t="str">
        <f>_xlfn.CONCAT(Girls_fall_standings[[#This Row],[Fall Team]],"-",Girls_fall_standings[[#This Row],[Fall 2019 Div]])</f>
        <v>COC Lady Eagles-Girls 2010T1(10)</v>
      </c>
      <c r="C49" s="1" t="s">
        <v>117</v>
      </c>
      <c r="D49" s="1" t="s">
        <v>38</v>
      </c>
      <c r="E49" s="1" t="s">
        <v>30</v>
      </c>
      <c r="F49" s="1" t="s">
        <v>17</v>
      </c>
      <c r="G49" s="1" t="s">
        <v>16</v>
      </c>
      <c r="H49" s="1" t="s">
        <v>59</v>
      </c>
      <c r="I49" s="1" t="s">
        <v>118</v>
      </c>
      <c r="J49" s="1" t="s">
        <v>28</v>
      </c>
      <c r="K49" s="1">
        <f>Girls_fall_standings[[#This Row],[Wins]]-Girls_fall_standings[[#This Row],[Losses]]</f>
        <v>10</v>
      </c>
      <c r="L49" s="1">
        <f>Girls_fall_standings[[#This Row],[Goals For]]-Girls_fall_standings[[#This Row],[Goals Against]]</f>
        <v>27</v>
      </c>
    </row>
    <row r="50" spans="1:12" x14ac:dyDescent="0.2">
      <c r="A50" s="1" t="s">
        <v>116</v>
      </c>
      <c r="B50" s="1" t="str">
        <f>_xlfn.CONCAT(Girls_fall_standings[[#This Row],[Fall Team]],"-",Girls_fall_standings[[#This Row],[Fall 2019 Div]])</f>
        <v>BLU Diamond Girls-Girls 2010T1(10)</v>
      </c>
      <c r="C50" s="1" t="s">
        <v>119</v>
      </c>
      <c r="D50" s="1" t="s">
        <v>30</v>
      </c>
      <c r="E50" s="1" t="s">
        <v>22</v>
      </c>
      <c r="F50" s="1" t="s">
        <v>48</v>
      </c>
      <c r="G50" s="1" t="s">
        <v>16</v>
      </c>
      <c r="H50" s="1" t="s">
        <v>23</v>
      </c>
      <c r="I50" s="1" t="s">
        <v>51</v>
      </c>
      <c r="J50" s="1" t="s">
        <v>44</v>
      </c>
      <c r="K50" s="1">
        <f>Girls_fall_standings[[#This Row],[Wins]]-Girls_fall_standings[[#This Row],[Losses]]</f>
        <v>3</v>
      </c>
      <c r="L50" s="1">
        <f>Girls_fall_standings[[#This Row],[Goals For]]-Girls_fall_standings[[#This Row],[Goals Against]]</f>
        <v>2</v>
      </c>
    </row>
    <row r="51" spans="1:12" x14ac:dyDescent="0.2">
      <c r="A51" s="1" t="s">
        <v>116</v>
      </c>
      <c r="B51" s="1" t="str">
        <f>_xlfn.CONCAT(Girls_fall_standings[[#This Row],[Fall Team]],"-",Girls_fall_standings[[#This Row],[Fall 2019 Div]])</f>
        <v>WIL Revolution-Girls 2010T1(10)</v>
      </c>
      <c r="C51" s="1" t="s">
        <v>120</v>
      </c>
      <c r="D51" s="1" t="s">
        <v>14</v>
      </c>
      <c r="E51" s="1" t="s">
        <v>48</v>
      </c>
      <c r="F51" s="1" t="s">
        <v>48</v>
      </c>
      <c r="G51" s="1" t="s">
        <v>31</v>
      </c>
      <c r="H51" s="1" t="s">
        <v>65</v>
      </c>
      <c r="I51" s="1" t="s">
        <v>97</v>
      </c>
      <c r="J51" s="1" t="s">
        <v>18</v>
      </c>
      <c r="K51" s="1">
        <f>Girls_fall_standings[[#This Row],[Wins]]-Girls_fall_standings[[#This Row],[Losses]]</f>
        <v>0</v>
      </c>
      <c r="L51" s="1">
        <f>Girls_fall_standings[[#This Row],[Goals For]]-Girls_fall_standings[[#This Row],[Goals Against]]</f>
        <v>1</v>
      </c>
    </row>
    <row r="52" spans="1:12" x14ac:dyDescent="0.2">
      <c r="A52" s="1" t="s">
        <v>116</v>
      </c>
      <c r="B52" s="1" t="str">
        <f>_xlfn.CONCAT(Girls_fall_standings[[#This Row],[Fall Team]],"-",Girls_fall_standings[[#This Row],[Fall 2019 Div]])</f>
        <v>TUL Lady Trojans Cocco-Girls 2010T1(10)</v>
      </c>
      <c r="C52" s="1" t="s">
        <v>121</v>
      </c>
      <c r="D52" s="1" t="s">
        <v>14</v>
      </c>
      <c r="E52" s="1" t="s">
        <v>17</v>
      </c>
      <c r="F52" s="1" t="s">
        <v>41</v>
      </c>
      <c r="G52" s="1" t="s">
        <v>17</v>
      </c>
      <c r="H52" s="1" t="s">
        <v>48</v>
      </c>
      <c r="I52" s="1" t="s">
        <v>82</v>
      </c>
      <c r="J52" s="1" t="s">
        <v>33</v>
      </c>
      <c r="K52" s="1">
        <f>Girls_fall_standings[[#This Row],[Wins]]-Girls_fall_standings[[#This Row],[Losses]]</f>
        <v>-7</v>
      </c>
      <c r="L52" s="1">
        <f>Girls_fall_standings[[#This Row],[Goals For]]-Girls_fall_standings[[#This Row],[Goals Against]]</f>
        <v>-14</v>
      </c>
    </row>
    <row r="53" spans="1:12" x14ac:dyDescent="0.2">
      <c r="A53" s="1" t="s">
        <v>116</v>
      </c>
      <c r="B53" s="1" t="str">
        <f>_xlfn.CONCAT(Girls_fall_standings[[#This Row],[Fall Team]],"-",Girls_fall_standings[[#This Row],[Fall 2019 Div]])</f>
        <v>TWI U10G Lightning-Girls 2010T1(10)</v>
      </c>
      <c r="C53" s="1" t="s">
        <v>122</v>
      </c>
      <c r="D53" s="1" t="s">
        <v>15</v>
      </c>
      <c r="E53" s="1" t="s">
        <v>16</v>
      </c>
      <c r="F53" s="1" t="s">
        <v>27</v>
      </c>
      <c r="G53" s="1" t="s">
        <v>20</v>
      </c>
      <c r="H53" s="1" t="s">
        <v>20</v>
      </c>
      <c r="I53" s="1" t="s">
        <v>14</v>
      </c>
      <c r="J53" s="1" t="s">
        <v>51</v>
      </c>
      <c r="K53" s="1">
        <f>Girls_fall_standings[[#This Row],[Wins]]-Girls_fall_standings[[#This Row],[Losses]]</f>
        <v>-6</v>
      </c>
      <c r="L53" s="1">
        <f>Girls_fall_standings[[#This Row],[Goals For]]-Girls_fall_standings[[#This Row],[Goals Against]]</f>
        <v>-16</v>
      </c>
    </row>
    <row r="54" spans="1:12" x14ac:dyDescent="0.2">
      <c r="A54" s="1" t="s">
        <v>123</v>
      </c>
      <c r="B54" s="1" t="str">
        <f>_xlfn.CONCAT(Girls_fall_standings[[#This Row],[Fall Team]],"-",Girls_fall_standings[[#This Row],[Fall 2019 Div]])</f>
        <v>AMI Wildcats-Girls 2010T2(10)</v>
      </c>
      <c r="C54" s="1" t="s">
        <v>124</v>
      </c>
      <c r="D54" s="1" t="s">
        <v>15</v>
      </c>
      <c r="E54" s="1" t="s">
        <v>15</v>
      </c>
      <c r="F54" s="1" t="s">
        <v>16</v>
      </c>
      <c r="G54" s="1" t="s">
        <v>16</v>
      </c>
      <c r="H54" s="1" t="s">
        <v>49</v>
      </c>
      <c r="I54" s="1" t="s">
        <v>125</v>
      </c>
      <c r="J54" s="1" t="s">
        <v>38</v>
      </c>
      <c r="K54" s="1">
        <f>Girls_fall_standings[[#This Row],[Wins]]-Girls_fall_standings[[#This Row],[Losses]]</f>
        <v>9</v>
      </c>
      <c r="L54" s="1">
        <f>Girls_fall_standings[[#This Row],[Goals For]]-Girls_fall_standings[[#This Row],[Goals Against]]</f>
        <v>39</v>
      </c>
    </row>
    <row r="55" spans="1:12" x14ac:dyDescent="0.2">
      <c r="A55" s="1" t="s">
        <v>123</v>
      </c>
      <c r="B55" s="1" t="str">
        <f>_xlfn.CONCAT(Girls_fall_standings[[#This Row],[Fall Team]],"-",Girls_fall_standings[[#This Row],[Fall 2019 Div]])</f>
        <v>EXE White Eagles (2010 Girls)-Girls 2010T2(10)</v>
      </c>
      <c r="C55" s="1" t="s">
        <v>126</v>
      </c>
      <c r="D55" s="1" t="s">
        <v>15</v>
      </c>
      <c r="E55" s="1" t="s">
        <v>22</v>
      </c>
      <c r="F55" s="1" t="s">
        <v>17</v>
      </c>
      <c r="G55" s="1" t="s">
        <v>17</v>
      </c>
      <c r="H55" s="1" t="s">
        <v>24</v>
      </c>
      <c r="I55" s="1" t="s">
        <v>33</v>
      </c>
      <c r="J55" s="1" t="s">
        <v>38</v>
      </c>
      <c r="K55" s="1">
        <f>Girls_fall_standings[[#This Row],[Wins]]-Girls_fall_standings[[#This Row],[Losses]]</f>
        <v>6</v>
      </c>
      <c r="L55" s="1">
        <f>Girls_fall_standings[[#This Row],[Goals For]]-Girls_fall_standings[[#This Row],[Goals Against]]</f>
        <v>20</v>
      </c>
    </row>
    <row r="56" spans="1:12" x14ac:dyDescent="0.2">
      <c r="A56" s="1" t="s">
        <v>123</v>
      </c>
      <c r="B56" s="1" t="str">
        <f>_xlfn.CONCAT(Girls_fall_standings[[#This Row],[Fall Team]],"-",Girls_fall_standings[[#This Row],[Fall 2019 Div]])</f>
        <v>KUT Girls U10-Girls 2010T2(10)</v>
      </c>
      <c r="C56" s="1" t="s">
        <v>127</v>
      </c>
      <c r="D56" s="1" t="s">
        <v>15</v>
      </c>
      <c r="E56" s="1" t="s">
        <v>37</v>
      </c>
      <c r="F56" s="1" t="s">
        <v>20</v>
      </c>
      <c r="G56" s="1" t="s">
        <v>17</v>
      </c>
      <c r="H56" s="1" t="s">
        <v>32</v>
      </c>
      <c r="I56" s="1" t="s">
        <v>44</v>
      </c>
      <c r="J56" s="1" t="s">
        <v>30</v>
      </c>
      <c r="K56" s="1">
        <f>Girls_fall_standings[[#This Row],[Wins]]-Girls_fall_standings[[#This Row],[Losses]]</f>
        <v>2</v>
      </c>
      <c r="L56" s="1">
        <f>Girls_fall_standings[[#This Row],[Goals For]]-Girls_fall_standings[[#This Row],[Goals Against]]</f>
        <v>13</v>
      </c>
    </row>
    <row r="57" spans="1:12" x14ac:dyDescent="0.2">
      <c r="A57" s="1" t="s">
        <v>123</v>
      </c>
      <c r="B57" s="1" t="str">
        <f>_xlfn.CONCAT(Girls_fall_standings[[#This Row],[Fall Team]],"-",Girls_fall_standings[[#This Row],[Fall 2019 Div]])</f>
        <v>FLE Tigers U10G-Girls 2010T2(10)</v>
      </c>
      <c r="C57" s="1" t="s">
        <v>128</v>
      </c>
      <c r="D57" s="1" t="s">
        <v>15</v>
      </c>
      <c r="E57" s="1" t="s">
        <v>48</v>
      </c>
      <c r="F57" s="1" t="s">
        <v>20</v>
      </c>
      <c r="G57" s="1" t="s">
        <v>31</v>
      </c>
      <c r="H57" s="1" t="s">
        <v>65</v>
      </c>
      <c r="I57" s="1" t="s">
        <v>97</v>
      </c>
      <c r="J57" s="1" t="s">
        <v>32</v>
      </c>
      <c r="K57" s="1">
        <f>Girls_fall_standings[[#This Row],[Wins]]-Girls_fall_standings[[#This Row],[Losses]]</f>
        <v>1</v>
      </c>
      <c r="L57" s="1">
        <f>Girls_fall_standings[[#This Row],[Goals For]]-Girls_fall_standings[[#This Row],[Goals Against]]</f>
        <v>13</v>
      </c>
    </row>
    <row r="58" spans="1:12" x14ac:dyDescent="0.2">
      <c r="A58" s="1" t="s">
        <v>123</v>
      </c>
      <c r="B58" s="1" t="str">
        <f>_xlfn.CONCAT(Girls_fall_standings[[#This Row],[Fall Team]],"-",Girls_fall_standings[[#This Row],[Fall 2019 Div]])</f>
        <v>WIL Union-Girls 2010T2(10)</v>
      </c>
      <c r="C58" s="1" t="s">
        <v>129</v>
      </c>
      <c r="D58" s="1" t="s">
        <v>15</v>
      </c>
      <c r="E58" s="1" t="s">
        <v>20</v>
      </c>
      <c r="F58" s="1" t="s">
        <v>37</v>
      </c>
      <c r="G58" s="1" t="s">
        <v>17</v>
      </c>
      <c r="H58" s="1" t="s">
        <v>14</v>
      </c>
      <c r="I58" s="1" t="s">
        <v>68</v>
      </c>
      <c r="J58" s="1" t="s">
        <v>23</v>
      </c>
      <c r="K58" s="1">
        <f>Girls_fall_standings[[#This Row],[Wins]]-Girls_fall_standings[[#This Row],[Losses]]</f>
        <v>-2</v>
      </c>
      <c r="L58" s="1">
        <f>Girls_fall_standings[[#This Row],[Goals For]]-Girls_fall_standings[[#This Row],[Goals Against]]</f>
        <v>4</v>
      </c>
    </row>
    <row r="59" spans="1:12" x14ac:dyDescent="0.2">
      <c r="A59" s="1" t="s">
        <v>123</v>
      </c>
      <c r="B59" s="1" t="str">
        <f>_xlfn.CONCAT(Girls_fall_standings[[#This Row],[Fall Team]],"-",Girls_fall_standings[[#This Row],[Fall 2019 Div]])</f>
        <v>TWI U10G Thunder-Girls 2010T2(10)</v>
      </c>
      <c r="C59" s="1" t="s">
        <v>130</v>
      </c>
      <c r="D59" s="1" t="s">
        <v>15</v>
      </c>
      <c r="E59" s="1" t="s">
        <v>20</v>
      </c>
      <c r="F59" s="1" t="s">
        <v>27</v>
      </c>
      <c r="G59" s="1" t="s">
        <v>16</v>
      </c>
      <c r="H59" s="1" t="s">
        <v>15</v>
      </c>
      <c r="I59" s="1" t="s">
        <v>28</v>
      </c>
      <c r="J59" s="1" t="s">
        <v>79</v>
      </c>
      <c r="K59" s="1">
        <f>Girls_fall_standings[[#This Row],[Wins]]-Girls_fall_standings[[#This Row],[Losses]]</f>
        <v>-3</v>
      </c>
      <c r="L59" s="1">
        <f>Girls_fall_standings[[#This Row],[Goals For]]-Girls_fall_standings[[#This Row],[Goals Against]]</f>
        <v>-11</v>
      </c>
    </row>
    <row r="60" spans="1:12" x14ac:dyDescent="0.2">
      <c r="A60" s="1" t="s">
        <v>123</v>
      </c>
      <c r="B60" s="1" t="str">
        <f>_xlfn.CONCAT(Girls_fall_standings[[#This Row],[Fall Team]],"-",Girls_fall_standings[[#This Row],[Fall 2019 Div]])</f>
        <v>TOP 10 Girls Bullets-Girls 2010T2(10)</v>
      </c>
      <c r="C60" s="1" t="s">
        <v>131</v>
      </c>
      <c r="D60" s="1" t="s">
        <v>41</v>
      </c>
      <c r="E60" s="1" t="s">
        <v>17</v>
      </c>
      <c r="F60" s="1" t="s">
        <v>22</v>
      </c>
      <c r="G60" s="1" t="s">
        <v>16</v>
      </c>
      <c r="H60" s="1" t="s">
        <v>20</v>
      </c>
      <c r="I60" s="1" t="s">
        <v>15</v>
      </c>
      <c r="J60" s="1" t="s">
        <v>132</v>
      </c>
      <c r="K60" s="1">
        <f>Girls_fall_standings[[#This Row],[Wins]]-Girls_fall_standings[[#This Row],[Losses]]</f>
        <v>-6</v>
      </c>
      <c r="L60" s="1">
        <f>Girls_fall_standings[[#This Row],[Goals For]]-Girls_fall_standings[[#This Row],[Goals Against]]</f>
        <v>-45</v>
      </c>
    </row>
    <row r="61" spans="1:12" x14ac:dyDescent="0.2">
      <c r="A61" s="1" t="s">
        <v>123</v>
      </c>
      <c r="B61" s="1" t="str">
        <f>_xlfn.CONCAT(Girls_fall_standings[[#This Row],[Fall Team]],"-",Girls_fall_standings[[#This Row],[Fall 2019 Div]])</f>
        <v>WIL Warriors-Girls 2010T2(10)</v>
      </c>
      <c r="C61" s="1" t="s">
        <v>133</v>
      </c>
      <c r="D61" s="1" t="s">
        <v>41</v>
      </c>
      <c r="E61" s="1" t="s">
        <v>16</v>
      </c>
      <c r="F61" s="1" t="s">
        <v>22</v>
      </c>
      <c r="G61" s="1" t="s">
        <v>17</v>
      </c>
      <c r="H61" s="1" t="s">
        <v>17</v>
      </c>
      <c r="I61" s="1" t="s">
        <v>48</v>
      </c>
      <c r="J61" s="1" t="s">
        <v>19</v>
      </c>
      <c r="K61" s="1">
        <f>Girls_fall_standings[[#This Row],[Wins]]-Girls_fall_standings[[#This Row],[Losses]]</f>
        <v>-7</v>
      </c>
      <c r="L61" s="1">
        <f>Girls_fall_standings[[#This Row],[Goals For]]-Girls_fall_standings[[#This Row],[Goals Against]]</f>
        <v>-33</v>
      </c>
    </row>
    <row r="62" spans="1:12" x14ac:dyDescent="0.2">
      <c r="A62" s="1" t="s">
        <v>134</v>
      </c>
      <c r="B62" s="1" t="str">
        <f>_xlfn.CONCAT(Girls_fall_standings[[#This Row],[Fall Team]],"-",Girls_fall_standings[[#This Row],[Fall 2019 Div]])</f>
        <v>CON U10G White-Girls 2010T3(10)</v>
      </c>
      <c r="C62" s="1" t="s">
        <v>135</v>
      </c>
      <c r="D62" s="1" t="s">
        <v>15</v>
      </c>
      <c r="E62" s="1" t="s">
        <v>41</v>
      </c>
      <c r="F62" s="1" t="s">
        <v>16</v>
      </c>
      <c r="G62" s="1" t="s">
        <v>17</v>
      </c>
      <c r="H62" s="1" t="s">
        <v>68</v>
      </c>
      <c r="I62" s="1" t="s">
        <v>60</v>
      </c>
      <c r="J62" s="1" t="s">
        <v>113</v>
      </c>
      <c r="K62" s="1">
        <f>Girls_fall_standings[[#This Row],[Wins]]-Girls_fall_standings[[#This Row],[Losses]]</f>
        <v>8</v>
      </c>
      <c r="L62" s="1">
        <f>Girls_fall_standings[[#This Row],[Goals For]]-Girls_fall_standings[[#This Row],[Goals Against]]</f>
        <v>45</v>
      </c>
    </row>
    <row r="63" spans="1:12" x14ac:dyDescent="0.2">
      <c r="A63" s="1" t="s">
        <v>134</v>
      </c>
      <c r="B63" s="1" t="str">
        <f>_xlfn.CONCAT(Girls_fall_standings[[#This Row],[Fall Team]],"-",Girls_fall_standings[[#This Row],[Fall 2019 Div]])</f>
        <v>BLU Blue Explosion-Girls 2010T3(10)</v>
      </c>
      <c r="C63" s="1" t="s">
        <v>136</v>
      </c>
      <c r="D63" s="1" t="s">
        <v>15</v>
      </c>
      <c r="E63" s="1" t="s">
        <v>37</v>
      </c>
      <c r="F63" s="1" t="s">
        <v>20</v>
      </c>
      <c r="G63" s="1" t="s">
        <v>17</v>
      </c>
      <c r="H63" s="1" t="s">
        <v>32</v>
      </c>
      <c r="I63" s="1" t="s">
        <v>84</v>
      </c>
      <c r="J63" s="1" t="s">
        <v>51</v>
      </c>
      <c r="K63" s="1">
        <f>Girls_fall_standings[[#This Row],[Wins]]-Girls_fall_standings[[#This Row],[Losses]]</f>
        <v>2</v>
      </c>
      <c r="L63" s="1">
        <f>Girls_fall_standings[[#This Row],[Goals For]]-Girls_fall_standings[[#This Row],[Goals Against]]</f>
        <v>19</v>
      </c>
    </row>
    <row r="64" spans="1:12" x14ac:dyDescent="0.2">
      <c r="A64" s="1" t="s">
        <v>134</v>
      </c>
      <c r="B64" s="1" t="str">
        <f>_xlfn.CONCAT(Girls_fall_standings[[#This Row],[Fall Team]],"-",Girls_fall_standings[[#This Row],[Fall 2019 Div]])</f>
        <v>HAM Stars-Girls 2010T3(10)</v>
      </c>
      <c r="C64" s="1" t="s">
        <v>137</v>
      </c>
      <c r="D64" s="1" t="s">
        <v>15</v>
      </c>
      <c r="E64" s="1" t="s">
        <v>37</v>
      </c>
      <c r="F64" s="1" t="s">
        <v>20</v>
      </c>
      <c r="G64" s="1" t="s">
        <v>17</v>
      </c>
      <c r="H64" s="1" t="s">
        <v>32</v>
      </c>
      <c r="I64" s="1" t="s">
        <v>138</v>
      </c>
      <c r="J64" s="1" t="s">
        <v>70</v>
      </c>
      <c r="K64" s="1">
        <f>Girls_fall_standings[[#This Row],[Wins]]-Girls_fall_standings[[#This Row],[Losses]]</f>
        <v>2</v>
      </c>
      <c r="L64" s="1">
        <f>Girls_fall_standings[[#This Row],[Goals For]]-Girls_fall_standings[[#This Row],[Goals Against]]</f>
        <v>3</v>
      </c>
    </row>
    <row r="65" spans="1:12" x14ac:dyDescent="0.2">
      <c r="A65" s="1" t="s">
        <v>134</v>
      </c>
      <c r="B65" s="1" t="str">
        <f>_xlfn.CONCAT(Girls_fall_standings[[#This Row],[Fall Team]],"-",Girls_fall_standings[[#This Row],[Fall 2019 Div]])</f>
        <v>MUL 10GWhite-Girls 2010T3(10)</v>
      </c>
      <c r="C65" s="1" t="s">
        <v>139</v>
      </c>
      <c r="D65" s="1" t="s">
        <v>15</v>
      </c>
      <c r="E65" s="1" t="s">
        <v>48</v>
      </c>
      <c r="F65" s="1" t="s">
        <v>48</v>
      </c>
      <c r="G65" s="1" t="s">
        <v>17</v>
      </c>
      <c r="H65" s="1" t="s">
        <v>35</v>
      </c>
      <c r="I65" s="1" t="s">
        <v>56</v>
      </c>
      <c r="J65" s="1" t="s">
        <v>33</v>
      </c>
      <c r="K65" s="1">
        <f>Girls_fall_standings[[#This Row],[Wins]]-Girls_fall_standings[[#This Row],[Losses]]</f>
        <v>0</v>
      </c>
      <c r="L65" s="1">
        <f>Girls_fall_standings[[#This Row],[Goals For]]-Girls_fall_standings[[#This Row],[Goals Against]]</f>
        <v>12</v>
      </c>
    </row>
    <row r="66" spans="1:12" x14ac:dyDescent="0.2">
      <c r="A66" s="1" t="s">
        <v>134</v>
      </c>
      <c r="B66" s="1" t="str">
        <f>_xlfn.CONCAT(Girls_fall_standings[[#This Row],[Fall Team]],"-",Girls_fall_standings[[#This Row],[Fall 2019 Div]])</f>
        <v>MOU 2010 Girls-Girls 2010T3(10)</v>
      </c>
      <c r="C66" s="1" t="s">
        <v>140</v>
      </c>
      <c r="D66" s="1" t="s">
        <v>15</v>
      </c>
      <c r="E66" s="1" t="s">
        <v>20</v>
      </c>
      <c r="F66" s="1" t="s">
        <v>27</v>
      </c>
      <c r="G66" s="1" t="s">
        <v>16</v>
      </c>
      <c r="H66" s="1" t="s">
        <v>15</v>
      </c>
      <c r="I66" s="1" t="s">
        <v>24</v>
      </c>
      <c r="J66" s="1" t="s">
        <v>67</v>
      </c>
      <c r="K66" s="1">
        <f>Girls_fall_standings[[#This Row],[Wins]]-Girls_fall_standings[[#This Row],[Losses]]</f>
        <v>-3</v>
      </c>
      <c r="L66" s="1">
        <f>Girls_fall_standings[[#This Row],[Goals For]]-Girls_fall_standings[[#This Row],[Goals Against]]</f>
        <v>-9</v>
      </c>
    </row>
    <row r="67" spans="1:12" x14ac:dyDescent="0.2">
      <c r="A67" s="1" t="s">
        <v>134</v>
      </c>
      <c r="B67" s="1" t="str">
        <f>_xlfn.CONCAT(Girls_fall_standings[[#This Row],[Fall Team]],"-",Girls_fall_standings[[#This Row],[Fall 2019 Div]])</f>
        <v>WYO Duncan-Girls 2010T3(10)</v>
      </c>
      <c r="C67" s="1" t="s">
        <v>141</v>
      </c>
      <c r="D67" s="1" t="s">
        <v>15</v>
      </c>
      <c r="E67" s="1" t="s">
        <v>16</v>
      </c>
      <c r="F67" s="1" t="s">
        <v>15</v>
      </c>
      <c r="G67" s="1" t="s">
        <v>16</v>
      </c>
      <c r="H67" s="1" t="s">
        <v>16</v>
      </c>
      <c r="I67" s="1" t="s">
        <v>27</v>
      </c>
      <c r="J67" s="1" t="s">
        <v>142</v>
      </c>
      <c r="K67" s="1">
        <f>Girls_fall_standings[[#This Row],[Wins]]-Girls_fall_standings[[#This Row],[Losses]]</f>
        <v>-9</v>
      </c>
      <c r="L67" s="1">
        <f>Girls_fall_standings[[#This Row],[Goals For]]-Girls_fall_standings[[#This Row],[Goals Against]]</f>
        <v>-70</v>
      </c>
    </row>
    <row r="68" spans="1:12" x14ac:dyDescent="0.2">
      <c r="A68" s="1" t="s">
        <v>143</v>
      </c>
      <c r="B68" s="1" t="str">
        <f>_xlfn.CONCAT(Girls_fall_standings[[#This Row],[Fall Team]],"-",Girls_fall_standings[[#This Row],[Fall 2019 Div]])</f>
        <v>EXE Blue Eagles (2011 Girls)-Girls 2011T1(09)</v>
      </c>
      <c r="C68" s="1" t="s">
        <v>144</v>
      </c>
      <c r="D68" s="1" t="s">
        <v>14</v>
      </c>
      <c r="E68" s="1" t="s">
        <v>15</v>
      </c>
      <c r="F68" s="1" t="s">
        <v>17</v>
      </c>
      <c r="G68" s="1" t="s">
        <v>16</v>
      </c>
      <c r="H68" s="1" t="s">
        <v>49</v>
      </c>
      <c r="I68" s="1" t="s">
        <v>93</v>
      </c>
      <c r="J68" s="1" t="s">
        <v>30</v>
      </c>
      <c r="K68" s="1">
        <f>Girls_fall_standings[[#This Row],[Wins]]-Girls_fall_standings[[#This Row],[Losses]]</f>
        <v>8</v>
      </c>
      <c r="L68" s="1">
        <f>Girls_fall_standings[[#This Row],[Goals For]]-Girls_fall_standings[[#This Row],[Goals Against]]</f>
        <v>39</v>
      </c>
    </row>
    <row r="69" spans="1:12" x14ac:dyDescent="0.2">
      <c r="A69" s="1" t="s">
        <v>143</v>
      </c>
      <c r="B69" s="1" t="str">
        <f>_xlfn.CONCAT(Girls_fall_standings[[#This Row],[Fall Team]],"-",Girls_fall_standings[[#This Row],[Fall 2019 Div]])</f>
        <v>SVL u9 Girls Red-Girls 2011T1(09)</v>
      </c>
      <c r="C69" s="1" t="s">
        <v>145</v>
      </c>
      <c r="D69" s="1" t="s">
        <v>14</v>
      </c>
      <c r="E69" s="1" t="s">
        <v>41</v>
      </c>
      <c r="F69" s="1" t="s">
        <v>31</v>
      </c>
      <c r="G69" s="1" t="s">
        <v>16</v>
      </c>
      <c r="H69" s="1" t="s">
        <v>44</v>
      </c>
      <c r="I69" s="1" t="s">
        <v>118</v>
      </c>
      <c r="J69" s="1" t="s">
        <v>38</v>
      </c>
      <c r="K69" s="1">
        <f>Girls_fall_standings[[#This Row],[Wins]]-Girls_fall_standings[[#This Row],[Losses]]</f>
        <v>6</v>
      </c>
      <c r="L69" s="1">
        <f>Girls_fall_standings[[#This Row],[Goals For]]-Girls_fall_standings[[#This Row],[Goals Against]]</f>
        <v>34</v>
      </c>
    </row>
    <row r="70" spans="1:12" x14ac:dyDescent="0.2">
      <c r="A70" s="1" t="s">
        <v>143</v>
      </c>
      <c r="B70" s="1" t="str">
        <f>_xlfn.CONCAT(Girls_fall_standings[[#This Row],[Fall Team]],"-",Girls_fall_standings[[#This Row],[Fall 2019 Div]])</f>
        <v>BLU Little Eagles-Girls 2011T1(09)</v>
      </c>
      <c r="C70" s="1" t="s">
        <v>146</v>
      </c>
      <c r="D70" s="1" t="s">
        <v>14</v>
      </c>
      <c r="E70" s="1" t="s">
        <v>22</v>
      </c>
      <c r="F70" s="1" t="s">
        <v>20</v>
      </c>
      <c r="G70" s="1" t="s">
        <v>16</v>
      </c>
      <c r="H70" s="1" t="s">
        <v>23</v>
      </c>
      <c r="I70" s="1" t="s">
        <v>74</v>
      </c>
      <c r="J70" s="1" t="s">
        <v>25</v>
      </c>
      <c r="K70" s="1">
        <f>Girls_fall_standings[[#This Row],[Wins]]-Girls_fall_standings[[#This Row],[Losses]]</f>
        <v>4</v>
      </c>
      <c r="L70" s="1">
        <f>Girls_fall_standings[[#This Row],[Goals For]]-Girls_fall_standings[[#This Row],[Goals Against]]</f>
        <v>33</v>
      </c>
    </row>
    <row r="71" spans="1:12" x14ac:dyDescent="0.2">
      <c r="A71" s="1" t="s">
        <v>143</v>
      </c>
      <c r="B71" s="1" t="str">
        <f>_xlfn.CONCAT(Girls_fall_standings[[#This Row],[Fall Team]],"-",Girls_fall_standings[[#This Row],[Fall 2019 Div]])</f>
        <v>PIN Berks 2011-Girls 2011T1(09)</v>
      </c>
      <c r="C71" s="1" t="s">
        <v>147</v>
      </c>
      <c r="D71" s="1" t="s">
        <v>14</v>
      </c>
      <c r="E71" s="1" t="s">
        <v>27</v>
      </c>
      <c r="F71" s="1" t="s">
        <v>20</v>
      </c>
      <c r="G71" s="1" t="s">
        <v>17</v>
      </c>
      <c r="H71" s="1" t="s">
        <v>28</v>
      </c>
      <c r="I71" s="1" t="s">
        <v>59</v>
      </c>
      <c r="J71" s="1" t="s">
        <v>38</v>
      </c>
      <c r="K71" s="1">
        <f>Girls_fall_standings[[#This Row],[Wins]]-Girls_fall_standings[[#This Row],[Losses]]</f>
        <v>3</v>
      </c>
      <c r="L71" s="1">
        <f>Girls_fall_standings[[#This Row],[Goals For]]-Girls_fall_standings[[#This Row],[Goals Against]]</f>
        <v>21</v>
      </c>
    </row>
    <row r="72" spans="1:12" x14ac:dyDescent="0.2">
      <c r="A72" s="1" t="s">
        <v>143</v>
      </c>
      <c r="B72" s="1" t="str">
        <f>_xlfn.CONCAT(Girls_fall_standings[[#This Row],[Fall Team]],"-",Girls_fall_standings[[#This Row],[Fall 2019 Div]])</f>
        <v>WIL Thunder-Girls 2011T1(09)</v>
      </c>
      <c r="C72" s="1" t="s">
        <v>148</v>
      </c>
      <c r="D72" s="1" t="s">
        <v>15</v>
      </c>
      <c r="E72" s="1" t="s">
        <v>48</v>
      </c>
      <c r="F72" s="1" t="s">
        <v>31</v>
      </c>
      <c r="G72" s="1" t="s">
        <v>20</v>
      </c>
      <c r="H72" s="1" t="s">
        <v>25</v>
      </c>
      <c r="I72" s="1" t="s">
        <v>53</v>
      </c>
      <c r="J72" s="1" t="s">
        <v>82</v>
      </c>
      <c r="K72" s="1">
        <f>Girls_fall_standings[[#This Row],[Wins]]-Girls_fall_standings[[#This Row],[Losses]]</f>
        <v>2</v>
      </c>
      <c r="L72" s="1">
        <f>Girls_fall_standings[[#This Row],[Goals For]]-Girls_fall_standings[[#This Row],[Goals Against]]</f>
        <v>5</v>
      </c>
    </row>
    <row r="73" spans="1:12" x14ac:dyDescent="0.2">
      <c r="A73" s="1" t="s">
        <v>143</v>
      </c>
      <c r="B73" s="1" t="str">
        <f>_xlfn.CONCAT(Girls_fall_standings[[#This Row],[Fall Team]],"-",Girls_fall_standings[[#This Row],[Fall 2019 Div]])</f>
        <v>TUL Lady Trojans Glass-Girls 2011T1(09)</v>
      </c>
      <c r="C73" s="1" t="s">
        <v>149</v>
      </c>
      <c r="D73" s="1" t="s">
        <v>15</v>
      </c>
      <c r="E73" s="1" t="s">
        <v>37</v>
      </c>
      <c r="F73" s="1" t="s">
        <v>48</v>
      </c>
      <c r="G73" s="1" t="s">
        <v>16</v>
      </c>
      <c r="H73" s="1" t="s">
        <v>25</v>
      </c>
      <c r="I73" s="1" t="s">
        <v>24</v>
      </c>
      <c r="J73" s="1" t="s">
        <v>39</v>
      </c>
      <c r="K73" s="1">
        <f>Girls_fall_standings[[#This Row],[Wins]]-Girls_fall_standings[[#This Row],[Losses]]</f>
        <v>1</v>
      </c>
      <c r="L73" s="1">
        <f>Girls_fall_standings[[#This Row],[Goals For]]-Girls_fall_standings[[#This Row],[Goals Against]]</f>
        <v>2</v>
      </c>
    </row>
    <row r="74" spans="1:12" x14ac:dyDescent="0.2">
      <c r="A74" s="1" t="s">
        <v>143</v>
      </c>
      <c r="B74" s="1" t="str">
        <f>_xlfn.CONCAT(Girls_fall_standings[[#This Row],[Fall Team]],"-",Girls_fall_standings[[#This Row],[Fall 2019 Div]])</f>
        <v>WIL Liberty-Girls 2011T1(09)</v>
      </c>
      <c r="C74" s="1" t="s">
        <v>150</v>
      </c>
      <c r="D74" s="1" t="s">
        <v>15</v>
      </c>
      <c r="E74" s="1" t="s">
        <v>48</v>
      </c>
      <c r="F74" s="1" t="s">
        <v>37</v>
      </c>
      <c r="G74" s="1" t="s">
        <v>16</v>
      </c>
      <c r="H74" s="1" t="s">
        <v>38</v>
      </c>
      <c r="I74" s="1" t="s">
        <v>24</v>
      </c>
      <c r="J74" s="1" t="s">
        <v>151</v>
      </c>
      <c r="K74" s="1">
        <f>Girls_fall_standings[[#This Row],[Wins]]-Girls_fall_standings[[#This Row],[Losses]]</f>
        <v>-1</v>
      </c>
      <c r="L74" s="1">
        <f>Girls_fall_standings[[#This Row],[Goals For]]-Girls_fall_standings[[#This Row],[Goals Against]]</f>
        <v>-14</v>
      </c>
    </row>
    <row r="75" spans="1:12" x14ac:dyDescent="0.2">
      <c r="A75" s="1" t="s">
        <v>143</v>
      </c>
      <c r="B75" s="1" t="str">
        <f>_xlfn.CONCAT(Girls_fall_standings[[#This Row],[Fall Team]],"-",Girls_fall_standings[[#This Row],[Fall 2019 Div]])</f>
        <v>EXE White Eagles (2011 Girls)-Girls 2011T1(09)</v>
      </c>
      <c r="C75" s="1" t="s">
        <v>152</v>
      </c>
      <c r="D75" s="1" t="s">
        <v>15</v>
      </c>
      <c r="E75" s="1" t="s">
        <v>31</v>
      </c>
      <c r="F75" s="1" t="s">
        <v>27</v>
      </c>
      <c r="G75" s="1" t="s">
        <v>17</v>
      </c>
      <c r="H75" s="1" t="s">
        <v>22</v>
      </c>
      <c r="I75" s="1" t="s">
        <v>82</v>
      </c>
      <c r="J75" s="1" t="s">
        <v>46</v>
      </c>
      <c r="K75" s="1">
        <f>Girls_fall_standings[[#This Row],[Wins]]-Girls_fall_standings[[#This Row],[Losses]]</f>
        <v>-4</v>
      </c>
      <c r="L75" s="1">
        <f>Girls_fall_standings[[#This Row],[Goals For]]-Girls_fall_standings[[#This Row],[Goals Against]]</f>
        <v>-21</v>
      </c>
    </row>
    <row r="76" spans="1:12" x14ac:dyDescent="0.2">
      <c r="A76" s="1" t="s">
        <v>143</v>
      </c>
      <c r="B76" s="1" t="str">
        <f>_xlfn.CONCAT(Girls_fall_standings[[#This Row],[Fall Team]],"-",Girls_fall_standings[[#This Row],[Fall 2019 Div]])</f>
        <v>CON U9G White-Girls 2011T1(09)</v>
      </c>
      <c r="C76" s="1" t="s">
        <v>153</v>
      </c>
      <c r="D76" s="1" t="s">
        <v>15</v>
      </c>
      <c r="E76" s="1" t="s">
        <v>31</v>
      </c>
      <c r="F76" s="1" t="s">
        <v>22</v>
      </c>
      <c r="G76" s="1" t="s">
        <v>16</v>
      </c>
      <c r="H76" s="1" t="s">
        <v>27</v>
      </c>
      <c r="I76" s="1" t="s">
        <v>32</v>
      </c>
      <c r="J76" s="1" t="s">
        <v>46</v>
      </c>
      <c r="K76" s="1">
        <f>Girls_fall_standings[[#This Row],[Wins]]-Girls_fall_standings[[#This Row],[Losses]]</f>
        <v>-5</v>
      </c>
      <c r="L76" s="1">
        <f>Girls_fall_standings[[#This Row],[Goals For]]-Girls_fall_standings[[#This Row],[Goals Against]]</f>
        <v>-23</v>
      </c>
    </row>
    <row r="77" spans="1:12" x14ac:dyDescent="0.2">
      <c r="A77" s="1" t="s">
        <v>143</v>
      </c>
      <c r="B77" s="1" t="str">
        <f>_xlfn.CONCAT(Girls_fall_standings[[#This Row],[Fall Team]],"-",Girls_fall_standings[[#This Row],[Fall 2019 Div]])</f>
        <v>TWI U09G Lightning-Girls 2011T1(09)</v>
      </c>
      <c r="C77" s="1" t="s">
        <v>154</v>
      </c>
      <c r="D77" s="1" t="s">
        <v>14</v>
      </c>
      <c r="E77" s="1" t="s">
        <v>17</v>
      </c>
      <c r="F77" s="1" t="s">
        <v>41</v>
      </c>
      <c r="G77" s="1" t="s">
        <v>17</v>
      </c>
      <c r="H77" s="1" t="s">
        <v>48</v>
      </c>
      <c r="I77" s="1" t="s">
        <v>35</v>
      </c>
      <c r="J77" s="1" t="s">
        <v>155</v>
      </c>
      <c r="K77" s="1">
        <f>Girls_fall_standings[[#This Row],[Wins]]-Girls_fall_standings[[#This Row],[Losses]]</f>
        <v>-7</v>
      </c>
      <c r="L77" s="1">
        <f>Girls_fall_standings[[#This Row],[Goals For]]-Girls_fall_standings[[#This Row],[Goals Against]]</f>
        <v>-36</v>
      </c>
    </row>
    <row r="78" spans="1:12" x14ac:dyDescent="0.2">
      <c r="A78" s="1" t="s">
        <v>143</v>
      </c>
      <c r="B78" s="1" t="str">
        <f>_xlfn.CONCAT(Girls_fall_standings[[#This Row],[Fall Team]],"-",Girls_fall_standings[[#This Row],[Fall 2019 Div]])</f>
        <v>COC Lightning-Girls 2011T1(09)</v>
      </c>
      <c r="C78" s="1" t="s">
        <v>156</v>
      </c>
      <c r="D78" s="1" t="s">
        <v>15</v>
      </c>
      <c r="E78" s="1" t="s">
        <v>16</v>
      </c>
      <c r="F78" s="1" t="s">
        <v>22</v>
      </c>
      <c r="G78" s="1" t="s">
        <v>31</v>
      </c>
      <c r="H78" s="1" t="s">
        <v>31</v>
      </c>
      <c r="I78" s="1" t="s">
        <v>48</v>
      </c>
      <c r="J78" s="1" t="s">
        <v>56</v>
      </c>
      <c r="K78" s="1">
        <f>Girls_fall_standings[[#This Row],[Wins]]-Girls_fall_standings[[#This Row],[Losses]]</f>
        <v>-7</v>
      </c>
      <c r="L78" s="1">
        <f>Girls_fall_standings[[#This Row],[Goals For]]-Girls_fall_standings[[#This Row],[Goals Against]]</f>
        <v>-40</v>
      </c>
    </row>
    <row r="79" spans="1:12" x14ac:dyDescent="0.2">
      <c r="A79" s="1" t="s">
        <v>157</v>
      </c>
      <c r="B79" s="1" t="str">
        <f>_xlfn.CONCAT(Girls_fall_standings[[#This Row],[Fall Team]],"-",Girls_fall_standings[[#This Row],[Fall 2019 Div]])</f>
        <v>SVL u9 Girls Blk-Girls 2011T3(09)</v>
      </c>
      <c r="C79" s="1" t="s">
        <v>158</v>
      </c>
      <c r="D79" s="1" t="s">
        <v>14</v>
      </c>
      <c r="E79" s="1" t="s">
        <v>14</v>
      </c>
      <c r="F79" s="1" t="s">
        <v>16</v>
      </c>
      <c r="G79" s="1" t="s">
        <v>16</v>
      </c>
      <c r="H79" s="1" t="s">
        <v>79</v>
      </c>
      <c r="I79" s="1" t="s">
        <v>46</v>
      </c>
      <c r="J79" s="1" t="s">
        <v>31</v>
      </c>
      <c r="K79" s="1">
        <f>Girls_fall_standings[[#This Row],[Wins]]-Girls_fall_standings[[#This Row],[Losses]]</f>
        <v>10</v>
      </c>
      <c r="L79" s="1">
        <f>Girls_fall_standings[[#This Row],[Goals For]]-Girls_fall_standings[[#This Row],[Goals Against]]</f>
        <v>37</v>
      </c>
    </row>
    <row r="80" spans="1:12" x14ac:dyDescent="0.2">
      <c r="A80" s="1" t="s">
        <v>157</v>
      </c>
      <c r="B80" s="1" t="str">
        <f>_xlfn.CONCAT(Girls_fall_standings[[#This Row],[Fall Team]],"-",Girls_fall_standings[[#This Row],[Fall 2019 Div]])</f>
        <v>WIL Fierce-Girls 2011T3(09)</v>
      </c>
      <c r="C80" s="1" t="s">
        <v>159</v>
      </c>
      <c r="D80" s="1" t="s">
        <v>15</v>
      </c>
      <c r="E80" s="1" t="s">
        <v>22</v>
      </c>
      <c r="F80" s="1" t="s">
        <v>31</v>
      </c>
      <c r="G80" s="1" t="s">
        <v>16</v>
      </c>
      <c r="H80" s="1" t="s">
        <v>23</v>
      </c>
      <c r="I80" s="1" t="s">
        <v>33</v>
      </c>
      <c r="J80" s="1" t="s">
        <v>35</v>
      </c>
      <c r="K80" s="1">
        <f>Girls_fall_standings[[#This Row],[Wins]]-Girls_fall_standings[[#This Row],[Losses]]</f>
        <v>5</v>
      </c>
      <c r="L80" s="1">
        <f>Girls_fall_standings[[#This Row],[Goals For]]-Girls_fall_standings[[#This Row],[Goals Against]]</f>
        <v>19</v>
      </c>
    </row>
    <row r="81" spans="1:12" x14ac:dyDescent="0.2">
      <c r="A81" s="1" t="s">
        <v>157</v>
      </c>
      <c r="B81" s="1" t="str">
        <f>_xlfn.CONCAT(Girls_fall_standings[[#This Row],[Fall Team]],"-",Girls_fall_standings[[#This Row],[Fall 2019 Div]])</f>
        <v>MUL 9GWhite-Girls 2011T3(09)</v>
      </c>
      <c r="C81" s="1" t="s">
        <v>160</v>
      </c>
      <c r="D81" s="1" t="s">
        <v>15</v>
      </c>
      <c r="E81" s="1" t="s">
        <v>27</v>
      </c>
      <c r="F81" s="1" t="s">
        <v>20</v>
      </c>
      <c r="G81" s="1" t="s">
        <v>16</v>
      </c>
      <c r="H81" s="1" t="s">
        <v>82</v>
      </c>
      <c r="I81" s="1" t="s">
        <v>161</v>
      </c>
      <c r="J81" s="1" t="s">
        <v>82</v>
      </c>
      <c r="K81" s="1">
        <f>Girls_fall_standings[[#This Row],[Wins]]-Girls_fall_standings[[#This Row],[Losses]]</f>
        <v>3</v>
      </c>
      <c r="L81" s="1">
        <f>Girls_fall_standings[[#This Row],[Goals For]]-Girls_fall_standings[[#This Row],[Goals Against]]</f>
        <v>22</v>
      </c>
    </row>
    <row r="82" spans="1:12" x14ac:dyDescent="0.2">
      <c r="A82" s="1" t="s">
        <v>157</v>
      </c>
      <c r="B82" s="1" t="str">
        <f>_xlfn.CONCAT(Girls_fall_standings[[#This Row],[Fall Team]],"-",Girls_fall_standings[[#This Row],[Fall 2019 Div]])</f>
        <v>BLU Lady Eagles-Girls 2011T3(09)</v>
      </c>
      <c r="C82" s="1" t="s">
        <v>162</v>
      </c>
      <c r="D82" s="1" t="s">
        <v>15</v>
      </c>
      <c r="E82" s="1" t="s">
        <v>37</v>
      </c>
      <c r="F82" s="1" t="s">
        <v>20</v>
      </c>
      <c r="G82" s="1" t="s">
        <v>17</v>
      </c>
      <c r="H82" s="1" t="s">
        <v>32</v>
      </c>
      <c r="I82" s="1" t="s">
        <v>151</v>
      </c>
      <c r="J82" s="1" t="s">
        <v>65</v>
      </c>
      <c r="K82" s="1">
        <f>Girls_fall_standings[[#This Row],[Wins]]-Girls_fall_standings[[#This Row],[Losses]]</f>
        <v>2</v>
      </c>
      <c r="L82" s="1">
        <f>Girls_fall_standings[[#This Row],[Goals For]]-Girls_fall_standings[[#This Row],[Goals Against]]</f>
        <v>22</v>
      </c>
    </row>
    <row r="83" spans="1:12" x14ac:dyDescent="0.2">
      <c r="A83" s="1" t="s">
        <v>157</v>
      </c>
      <c r="B83" s="1" t="str">
        <f>_xlfn.CONCAT(Girls_fall_standings[[#This Row],[Fall Team]],"-",Girls_fall_standings[[#This Row],[Fall 2019 Div]])</f>
        <v>FLE Tigers U9G-Girls 2011T3(09)</v>
      </c>
      <c r="C83" s="1" t="s">
        <v>163</v>
      </c>
      <c r="D83" s="1" t="s">
        <v>15</v>
      </c>
      <c r="E83" s="1" t="s">
        <v>48</v>
      </c>
      <c r="F83" s="1" t="s">
        <v>48</v>
      </c>
      <c r="G83" s="1" t="s">
        <v>17</v>
      </c>
      <c r="H83" s="1" t="s">
        <v>35</v>
      </c>
      <c r="I83" s="1" t="s">
        <v>49</v>
      </c>
      <c r="J83" s="1" t="s">
        <v>25</v>
      </c>
      <c r="K83" s="1">
        <f>Girls_fall_standings[[#This Row],[Wins]]-Girls_fall_standings[[#This Row],[Losses]]</f>
        <v>0</v>
      </c>
      <c r="L83" s="1">
        <f>Girls_fall_standings[[#This Row],[Goals For]]-Girls_fall_standings[[#This Row],[Goals Against]]</f>
        <v>12</v>
      </c>
    </row>
    <row r="84" spans="1:12" x14ac:dyDescent="0.2">
      <c r="A84" s="1" t="s">
        <v>157</v>
      </c>
      <c r="B84" s="1" t="str">
        <f>_xlfn.CONCAT(Girls_fall_standings[[#This Row],[Fall Team]],"-",Girls_fall_standings[[#This Row],[Fall 2019 Div]])</f>
        <v>AMI Owls-Girls 2011T3(09)</v>
      </c>
      <c r="C84" s="1" t="s">
        <v>164</v>
      </c>
      <c r="D84" s="1" t="s">
        <v>15</v>
      </c>
      <c r="E84" s="1" t="s">
        <v>20</v>
      </c>
      <c r="F84" s="1" t="s">
        <v>48</v>
      </c>
      <c r="G84" s="1" t="s">
        <v>31</v>
      </c>
      <c r="H84" s="1" t="s">
        <v>30</v>
      </c>
      <c r="I84" s="1" t="s">
        <v>39</v>
      </c>
      <c r="J84" s="1" t="s">
        <v>24</v>
      </c>
      <c r="K84" s="1">
        <f>Girls_fall_standings[[#This Row],[Wins]]-Girls_fall_standings[[#This Row],[Losses]]</f>
        <v>-1</v>
      </c>
      <c r="L84" s="1">
        <f>Girls_fall_standings[[#This Row],[Goals For]]-Girls_fall_standings[[#This Row],[Goals Against]]</f>
        <v>-2</v>
      </c>
    </row>
    <row r="85" spans="1:12" x14ac:dyDescent="0.2">
      <c r="A85" s="1" t="s">
        <v>157</v>
      </c>
      <c r="B85" s="1" t="str">
        <f>_xlfn.CONCAT(Girls_fall_standings[[#This Row],[Fall Team]],"-",Girls_fall_standings[[#This Row],[Fall 2019 Div]])</f>
        <v>MUL Crushers-Girls 2011T3(09)</v>
      </c>
      <c r="C85" s="1" t="s">
        <v>165</v>
      </c>
      <c r="D85" s="1" t="s">
        <v>15</v>
      </c>
      <c r="E85" s="1" t="s">
        <v>20</v>
      </c>
      <c r="F85" s="1" t="s">
        <v>27</v>
      </c>
      <c r="G85" s="1" t="s">
        <v>16</v>
      </c>
      <c r="H85" s="1" t="s">
        <v>15</v>
      </c>
      <c r="I85" s="1" t="s">
        <v>68</v>
      </c>
      <c r="J85" s="1" t="s">
        <v>161</v>
      </c>
      <c r="K85" s="1">
        <f>Girls_fall_standings[[#This Row],[Wins]]-Girls_fall_standings[[#This Row],[Losses]]</f>
        <v>-3</v>
      </c>
      <c r="L85" s="1">
        <f>Girls_fall_standings[[#This Row],[Goals For]]-Girls_fall_standings[[#This Row],[Goals Against]]</f>
        <v>-15</v>
      </c>
    </row>
    <row r="86" spans="1:12" x14ac:dyDescent="0.2">
      <c r="A86" s="1" t="s">
        <v>157</v>
      </c>
      <c r="B86" s="1" t="str">
        <f>_xlfn.CONCAT(Girls_fall_standings[[#This Row],[Fall Team]],"-",Girls_fall_standings[[#This Row],[Fall 2019 Div]])</f>
        <v>HAM Tsunami-Girls 2011T3(09)</v>
      </c>
      <c r="C86" s="1" t="s">
        <v>166</v>
      </c>
      <c r="D86" s="1" t="s">
        <v>15</v>
      </c>
      <c r="E86" s="1" t="s">
        <v>17</v>
      </c>
      <c r="F86" s="1" t="s">
        <v>41</v>
      </c>
      <c r="G86" s="1" t="s">
        <v>16</v>
      </c>
      <c r="H86" s="1" t="s">
        <v>20</v>
      </c>
      <c r="I86" s="1" t="s">
        <v>39</v>
      </c>
      <c r="J86" s="1" t="s">
        <v>125</v>
      </c>
      <c r="K86" s="1">
        <f>Girls_fall_standings[[#This Row],[Wins]]-Girls_fall_standings[[#This Row],[Losses]]</f>
        <v>-7</v>
      </c>
      <c r="L86" s="1">
        <f>Girls_fall_standings[[#This Row],[Goals For]]-Girls_fall_standings[[#This Row],[Goals Against]]</f>
        <v>-31</v>
      </c>
    </row>
    <row r="87" spans="1:12" x14ac:dyDescent="0.2">
      <c r="A87" s="1" t="s">
        <v>157</v>
      </c>
      <c r="B87" s="1" t="str">
        <f>_xlfn.CONCAT(Girls_fall_standings[[#This Row],[Fall Team]],"-",Girls_fall_standings[[#This Row],[Fall 2019 Div]])</f>
        <v>TUL Lady Trojans Winchester-Girls 2011T3(09)</v>
      </c>
      <c r="C87" s="1" t="s">
        <v>167</v>
      </c>
      <c r="D87" s="1" t="s">
        <v>15</v>
      </c>
      <c r="E87" s="1" t="s">
        <v>16</v>
      </c>
      <c r="F87" s="1" t="s">
        <v>15</v>
      </c>
      <c r="G87" s="1" t="s">
        <v>16</v>
      </c>
      <c r="H87" s="1" t="s">
        <v>16</v>
      </c>
      <c r="I87" s="1" t="s">
        <v>27</v>
      </c>
      <c r="J87" s="1" t="s">
        <v>168</v>
      </c>
      <c r="K87" s="1">
        <f>Girls_fall_standings[[#This Row],[Wins]]-Girls_fall_standings[[#This Row],[Losses]]</f>
        <v>-9</v>
      </c>
      <c r="L87" s="1">
        <f>Girls_fall_standings[[#This Row],[Goals For]]-Girls_fall_standings[[#This Row],[Goals Against]]</f>
        <v>-64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Standings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Radcliffe, Mark</dc:creator>
  <cp:lastModifiedBy>Radcliffe, Mark</cp:lastModifiedBy>
  <dcterms:created xsi:type="dcterms:W3CDTF">2020-01-10T18:43:44Z</dcterms:created>
  <dcterms:modified xsi:type="dcterms:W3CDTF">2020-01-10T18:44:24Z</dcterms:modified>
</cp:coreProperties>
</file>